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11520" activeTab="1"/>
  </bookViews>
  <sheets>
    <sheet name="補助対象範囲" sheetId="1" r:id="rId1"/>
    <sheet name="見積書表紙" sheetId="2" r:id="rId2"/>
    <sheet name="見積書明細" sheetId="3" r:id="rId3"/>
  </sheets>
  <definedNames>
    <definedName name="_xlnm.Print_Area" localSheetId="1">'見積書表紙'!$A$1:$G$30</definedName>
    <definedName name="_xlnm.Print_Area" localSheetId="2">'見積書明細'!$A$1:$G$32</definedName>
  </definedNames>
  <calcPr fullCalcOnLoad="1"/>
</workbook>
</file>

<file path=xl/sharedStrings.xml><?xml version="1.0" encoding="utf-8"?>
<sst xmlns="http://schemas.openxmlformats.org/spreadsheetml/2006/main" count="107" uniqueCount="89">
  <si>
    <t>見積先</t>
  </si>
  <si>
    <t>殿</t>
  </si>
  <si>
    <t>この見積書の有効期間は３ヶ月間です。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</si>
  <si>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</si>
  <si>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</si>
  <si>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</si>
  <si>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</si>
  <si>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</si>
  <si>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</si>
  <si>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工事名</t>
  </si>
  <si>
    <t>住所</t>
  </si>
  <si>
    <t>工事場所</t>
  </si>
  <si>
    <t>会社名</t>
  </si>
  <si>
    <t>工期</t>
  </si>
  <si>
    <t>代表者名</t>
  </si>
  <si>
    <t>支払条件</t>
  </si>
  <si>
    <t>電話番号</t>
  </si>
  <si>
    <t>備考</t>
  </si>
  <si>
    <t>ファクス番号</t>
  </si>
  <si>
    <t>見積作成担当者名</t>
  </si>
  <si>
    <t>数量</t>
  </si>
  <si>
    <t>単位</t>
  </si>
  <si>
    <t>金　　　　額</t>
  </si>
  <si>
    <t>備　　　　　考</t>
  </si>
  <si>
    <t>式</t>
  </si>
  <si>
    <t>式</t>
  </si>
  <si>
    <t>合　　　　　　計</t>
  </si>
  <si>
    <t>小　　　　計</t>
  </si>
  <si>
    <t>合計</t>
  </si>
  <si>
    <t>値引</t>
  </si>
  <si>
    <t>詳細項目</t>
  </si>
  <si>
    <t>備考</t>
  </si>
  <si>
    <t>数量</t>
  </si>
  <si>
    <t>単位</t>
  </si>
  <si>
    <t>単価</t>
  </si>
  <si>
    <t>金額</t>
  </si>
  <si>
    <t>台</t>
  </si>
  <si>
    <t>２．設置工事費</t>
  </si>
  <si>
    <t>３．電気工事費</t>
  </si>
  <si>
    <t>缶</t>
  </si>
  <si>
    <t>①消防申請書類作成費</t>
  </si>
  <si>
    <t>②消防申請費（納付金）　※非課税分</t>
  </si>
  <si>
    <t>申請</t>
  </si>
  <si>
    <t>③検査立会費</t>
  </si>
  <si>
    <t>小　　　　計（※非課税を除く）</t>
  </si>
  <si>
    <t>合　　　　計（非課税を除く）</t>
  </si>
  <si>
    <t>出精値引</t>
  </si>
  <si>
    <t>工事費計（※非課税を除く）</t>
  </si>
  <si>
    <t>※非課税分</t>
  </si>
  <si>
    <t>１．簡易計量機</t>
  </si>
  <si>
    <t>１．計量機購入費</t>
  </si>
  <si>
    <t>工事費計（※非課税分を除く）</t>
  </si>
  <si>
    <t>４．ドラム缶購入費</t>
  </si>
  <si>
    <t>５．消防書類作成費</t>
  </si>
  <si>
    <t>６．経費</t>
  </si>
  <si>
    <t>７．その他工事</t>
  </si>
  <si>
    <t>５．消防書類作成費（※非課税分を除く）</t>
  </si>
  <si>
    <t>５．消防書類作成費（※非課税分）</t>
  </si>
  <si>
    <t>○補助対象範囲</t>
  </si>
  <si>
    <t>対象設備</t>
  </si>
  <si>
    <t>対象費用</t>
  </si>
  <si>
    <t>条件等</t>
  </si>
  <si>
    <t>Ａ</t>
  </si>
  <si>
    <t>簡易計量機</t>
  </si>
  <si>
    <t>・計量機購入費</t>
  </si>
  <si>
    <t>・設置費（電気工事等含む）</t>
  </si>
  <si>
    <t>・消防納付金</t>
  </si>
  <si>
    <t>・消防手続代行費は対象外</t>
  </si>
  <si>
    <t>Ｂ</t>
  </si>
  <si>
    <t>ドラム缶</t>
  </si>
  <si>
    <t>・ドラム缶購入費</t>
  </si>
  <si>
    <t>・簡易計量機設置工事の申請に伴い購入するものに限る</t>
  </si>
  <si>
    <t>Ｃ</t>
  </si>
  <si>
    <t>・タンクローリー本体購入費</t>
  </si>
  <si>
    <t>・簡易計量機に充填できる仕様であるものに限る</t>
  </si>
  <si>
    <t>・タンク容量２ＫＬ以下のものに限る</t>
  </si>
  <si>
    <t>・１ＳＳ１台に限る</t>
  </si>
  <si>
    <t>・車両とタンクセットで購入する場合に限る</t>
  </si>
  <si>
    <t>・オプション装備は対象外</t>
  </si>
  <si>
    <t>・自動車税等の諸費用は対象外</t>
  </si>
  <si>
    <t>２．見積書について</t>
  </si>
  <si>
    <t>　上記Ａ又はＡＢの項目を専用見積書で作成し、Ｃの項目は、タンクローリー販売店の見積書で提出して下さい。</t>
  </si>
  <si>
    <t>　※いずれも見積合わせを行って下さい。</t>
  </si>
  <si>
    <t>タンクローリー</t>
  </si>
  <si>
    <t>過疎地等における石油製品の流通体制整備補助事業（簡易計量機用）に関する見積書について</t>
  </si>
  <si>
    <t>過疎地等における石油製品の流通体制整備補助事業　申請用見積書（簡易計量機設置工事用）</t>
  </si>
  <si>
    <t>　　年　　月　　日</t>
  </si>
  <si>
    <t>　　　　　　　　　　　　　　　　　　　　　　　　　　　　印</t>
  </si>
  <si>
    <t>消費税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</si>
</sst>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#,##0.00_ "/>
    <numFmt numFmtId="180" formatCode="#,##0&quot;千&quot;&quot;円&quot;\ "/>
    <numFmt numFmtId="181" formatCode="#,##0&quot;％&quot;"/>
    <numFmt numFmtId="182" formatCode="#,##0_);[Red]\(#,##0\)"/>
    <numFmt numFmtId="183" formatCode="#,##0&quot;本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ゴシック"/>
      <family val="3"/>
    </font>
    <font>
      <sz val="12"/>
      <color indexed="10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ゴシック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17" xfId="0" applyNumberFormat="1" applyFill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vertical="center"/>
      <protection/>
    </xf>
    <xf numFmtId="176" fontId="0" fillId="0" borderId="10" xfId="0" applyNumberForma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7" fontId="0" fillId="0" borderId="13" xfId="48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8" fontId="0" fillId="0" borderId="19" xfId="48" applyFont="1" applyBorder="1" applyAlignment="1" applyProtection="1">
      <alignment vertical="center"/>
      <protection locked="0"/>
    </xf>
    <xf numFmtId="38" fontId="0" fillId="0" borderId="20" xfId="48" applyFont="1" applyBorder="1" applyAlignment="1" applyProtection="1">
      <alignment vertical="center"/>
      <protection locked="0"/>
    </xf>
    <xf numFmtId="38" fontId="0" fillId="0" borderId="21" xfId="48" applyFont="1" applyBorder="1" applyAlignment="1" applyProtection="1">
      <alignment vertical="center"/>
      <protection locked="0"/>
    </xf>
    <xf numFmtId="38" fontId="0" fillId="0" borderId="22" xfId="48" applyFont="1" applyBorder="1" applyAlignment="1" applyProtection="1">
      <alignment vertical="center"/>
      <protection locked="0"/>
    </xf>
    <xf numFmtId="38" fontId="0" fillId="0" borderId="23" xfId="48" applyFont="1" applyBorder="1" applyAlignment="1" applyProtection="1">
      <alignment vertical="center"/>
      <protection locked="0"/>
    </xf>
    <xf numFmtId="38" fontId="0" fillId="0" borderId="24" xfId="48" applyFon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left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vertical="center"/>
      <protection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vertical="center"/>
      <protection/>
    </xf>
    <xf numFmtId="176" fontId="0" fillId="0" borderId="25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 shrinkToFit="1"/>
      <protection/>
    </xf>
    <xf numFmtId="176" fontId="0" fillId="0" borderId="22" xfId="0" applyNumberFormat="1" applyFont="1" applyFill="1" applyBorder="1" applyAlignment="1" applyProtection="1">
      <alignment vertical="center" shrinkToFit="1"/>
      <protection/>
    </xf>
    <xf numFmtId="176" fontId="0" fillId="0" borderId="27" xfId="0" applyNumberFormat="1" applyFon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/>
    </xf>
    <xf numFmtId="176" fontId="0" fillId="0" borderId="28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 shrinkToFit="1"/>
      <protection/>
    </xf>
    <xf numFmtId="176" fontId="0" fillId="0" borderId="29" xfId="0" applyNumberFormat="1" applyFon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 locked="0"/>
    </xf>
    <xf numFmtId="176" fontId="0" fillId="0" borderId="31" xfId="0" applyNumberFormat="1" applyFont="1" applyBorder="1" applyAlignment="1" applyProtection="1">
      <alignment vertical="center"/>
      <protection locked="0"/>
    </xf>
    <xf numFmtId="176" fontId="0" fillId="0" borderId="32" xfId="0" applyNumberFormat="1" applyBorder="1" applyAlignment="1" applyProtection="1">
      <alignment vertical="center"/>
      <protection/>
    </xf>
    <xf numFmtId="176" fontId="0" fillId="0" borderId="33" xfId="0" applyNumberFormat="1" applyFont="1" applyBorder="1" applyAlignment="1" applyProtection="1">
      <alignment vertical="center"/>
      <protection locked="0"/>
    </xf>
    <xf numFmtId="176" fontId="0" fillId="0" borderId="34" xfId="0" applyNumberFormat="1" applyFont="1" applyBorder="1" applyAlignment="1" applyProtection="1">
      <alignment vertical="center" shrinkToFit="1"/>
      <protection/>
    </xf>
    <xf numFmtId="176" fontId="0" fillId="0" borderId="35" xfId="0" applyNumberFormat="1" applyFont="1" applyBorder="1" applyAlignment="1" applyProtection="1">
      <alignment vertical="center" shrinkToFit="1"/>
      <protection/>
    </xf>
    <xf numFmtId="176" fontId="8" fillId="0" borderId="10" xfId="0" applyNumberFormat="1" applyFont="1" applyBorder="1" applyAlignment="1" applyProtection="1">
      <alignment horizontal="center" vertical="center" shrinkToFit="1"/>
      <protection/>
    </xf>
    <xf numFmtId="176" fontId="0" fillId="0" borderId="35" xfId="0" applyNumberFormat="1" applyFont="1" applyBorder="1" applyAlignment="1" applyProtection="1">
      <alignment vertical="center"/>
      <protection/>
    </xf>
    <xf numFmtId="176" fontId="0" fillId="0" borderId="35" xfId="0" applyNumberFormat="1" applyFont="1" applyBorder="1" applyAlignment="1" applyProtection="1">
      <alignment horizontal="center" vertical="center"/>
      <protection/>
    </xf>
    <xf numFmtId="176" fontId="0" fillId="0" borderId="36" xfId="0" applyNumberFormat="1" applyFont="1" applyBorder="1" applyAlignment="1" applyProtection="1">
      <alignment vertical="center"/>
      <protection/>
    </xf>
    <xf numFmtId="176" fontId="0" fillId="0" borderId="37" xfId="0" applyNumberFormat="1" applyBorder="1" applyAlignment="1" applyProtection="1">
      <alignment vertical="center"/>
      <protection/>
    </xf>
    <xf numFmtId="176" fontId="0" fillId="0" borderId="37" xfId="0" applyNumberFormat="1" applyFont="1" applyBorder="1" applyAlignment="1" applyProtection="1">
      <alignment horizontal="center" vertical="center"/>
      <protection/>
    </xf>
    <xf numFmtId="176" fontId="0" fillId="0" borderId="37" xfId="0" applyNumberFormat="1" applyBorder="1" applyAlignment="1" applyProtection="1">
      <alignment horizontal="center" vertical="center"/>
      <protection/>
    </xf>
    <xf numFmtId="176" fontId="0" fillId="0" borderId="38" xfId="0" applyNumberFormat="1" applyBorder="1" applyAlignment="1" applyProtection="1">
      <alignment vertical="center"/>
      <protection/>
    </xf>
    <xf numFmtId="176" fontId="7" fillId="0" borderId="39" xfId="0" applyNumberFormat="1" applyFont="1" applyBorder="1" applyAlignment="1" applyProtection="1">
      <alignment vertical="center" shrinkToFit="1"/>
      <protection/>
    </xf>
    <xf numFmtId="176" fontId="0" fillId="0" borderId="39" xfId="0" applyNumberFormat="1" applyBorder="1" applyAlignment="1" applyProtection="1">
      <alignment vertical="center" shrinkToFit="1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 shrinkToFit="1"/>
      <protection/>
    </xf>
    <xf numFmtId="176" fontId="0" fillId="0" borderId="18" xfId="0" applyNumberFormat="1" applyFont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40" xfId="0" applyNumberFormat="1" applyFont="1" applyFill="1" applyBorder="1" applyAlignment="1" applyProtection="1">
      <alignment vertical="center" shrinkToFit="1"/>
      <protection locked="0"/>
    </xf>
    <xf numFmtId="176" fontId="0" fillId="0" borderId="32" xfId="0" applyNumberFormat="1" applyFont="1" applyBorder="1" applyAlignment="1" applyProtection="1">
      <alignment horizontal="center" vertical="center"/>
      <protection locked="0"/>
    </xf>
    <xf numFmtId="176" fontId="0" fillId="0" borderId="32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center" vertical="center" shrinkToFit="1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6" fontId="7" fillId="0" borderId="34" xfId="0" applyNumberFormat="1" applyFont="1" applyBorder="1" applyAlignment="1" applyProtection="1">
      <alignment vertical="center" shrinkToFit="1"/>
      <protection/>
    </xf>
    <xf numFmtId="176" fontId="0" fillId="0" borderId="10" xfId="0" applyNumberFormat="1" applyFont="1" applyBorder="1" applyAlignment="1" applyProtection="1">
      <alignment vertical="center" shrinkToFit="1"/>
      <protection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77" fontId="0" fillId="0" borderId="0" xfId="48" applyNumberFormat="1" applyFont="1" applyBorder="1" applyAlignment="1" applyProtection="1">
      <alignment vertical="center"/>
      <protection/>
    </xf>
    <xf numFmtId="183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176" fontId="0" fillId="0" borderId="15" xfId="0" applyNumberFormat="1" applyBorder="1" applyAlignment="1" applyProtection="1">
      <alignment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38" fontId="0" fillId="0" borderId="41" xfId="48" applyFont="1" applyBorder="1" applyAlignment="1" applyProtection="1">
      <alignment vertical="center"/>
      <protection locked="0"/>
    </xf>
    <xf numFmtId="176" fontId="0" fillId="0" borderId="42" xfId="0" applyNumberFormat="1" applyBorder="1" applyAlignment="1" applyProtection="1">
      <alignment vertical="center"/>
      <protection/>
    </xf>
    <xf numFmtId="176" fontId="0" fillId="0" borderId="43" xfId="0" applyNumberFormat="1" applyBorder="1" applyAlignment="1" applyProtection="1">
      <alignment vertical="center"/>
      <protection/>
    </xf>
    <xf numFmtId="176" fontId="47" fillId="0" borderId="35" xfId="0" applyNumberFormat="1" applyFont="1" applyBorder="1" applyAlignment="1" applyProtection="1">
      <alignment vertical="center"/>
      <protection/>
    </xf>
    <xf numFmtId="38" fontId="0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38" fontId="3" fillId="0" borderId="35" xfId="48" applyFont="1" applyBorder="1" applyAlignment="1" applyProtection="1">
      <alignment horizontal="distributed" vertical="center" shrinkToFit="1"/>
      <protection/>
    </xf>
    <xf numFmtId="38" fontId="3" fillId="0" borderId="35" xfId="48" applyFont="1" applyBorder="1" applyAlignment="1" applyProtection="1">
      <alignment horizontal="center" vertical="center"/>
      <protection/>
    </xf>
    <xf numFmtId="38" fontId="3" fillId="0" borderId="0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vertical="center" shrinkToFit="1"/>
      <protection/>
    </xf>
    <xf numFmtId="38" fontId="3" fillId="0" borderId="35" xfId="48" applyNumberFormat="1" applyFont="1" applyBorder="1" applyAlignment="1" applyProtection="1">
      <alignment horizontal="right" vertical="center"/>
      <protection/>
    </xf>
    <xf numFmtId="38" fontId="3" fillId="0" borderId="0" xfId="48" applyFont="1" applyAlignment="1" applyProtection="1">
      <alignment horizontal="right" vertical="center"/>
      <protection/>
    </xf>
    <xf numFmtId="38" fontId="4" fillId="0" borderId="14" xfId="48" applyFont="1" applyBorder="1" applyAlignment="1" applyProtection="1">
      <alignment horizontal="distributed" vertical="center"/>
      <protection/>
    </xf>
    <xf numFmtId="38" fontId="5" fillId="0" borderId="44" xfId="48" applyFont="1" applyBorder="1" applyAlignment="1" applyProtection="1">
      <alignment horizontal="distributed" vertical="center" shrinkToFit="1"/>
      <protection/>
    </xf>
    <xf numFmtId="38" fontId="0" fillId="0" borderId="0" xfId="48" applyFont="1" applyBorder="1" applyAlignment="1" applyProtection="1">
      <alignment horizontal="center" vertical="center"/>
      <protection/>
    </xf>
    <xf numFmtId="38" fontId="5" fillId="0" borderId="45" xfId="48" applyFont="1" applyBorder="1" applyAlignment="1" applyProtection="1">
      <alignment horizontal="distributed" vertical="center" shrinkToFit="1"/>
      <protection/>
    </xf>
    <xf numFmtId="38" fontId="4" fillId="0" borderId="34" xfId="48" applyFont="1" applyBorder="1" applyAlignment="1" applyProtection="1">
      <alignment horizontal="distributed" vertical="center"/>
      <protection/>
    </xf>
    <xf numFmtId="38" fontId="0" fillId="0" borderId="20" xfId="48" applyFont="1" applyBorder="1" applyAlignment="1" applyProtection="1">
      <alignment vertical="center"/>
      <protection/>
    </xf>
    <xf numFmtId="38" fontId="6" fillId="0" borderId="21" xfId="48" applyFont="1" applyFill="1" applyBorder="1" applyAlignment="1" applyProtection="1">
      <alignment horizontal="distributed" vertical="center"/>
      <protection/>
    </xf>
    <xf numFmtId="38" fontId="7" fillId="0" borderId="26" xfId="48" applyFont="1" applyFill="1" applyBorder="1" applyAlignment="1" applyProtection="1">
      <alignment horizontal="distributed" vertical="center"/>
      <protection/>
    </xf>
    <xf numFmtId="38" fontId="0" fillId="0" borderId="10" xfId="48" applyFont="1" applyBorder="1" applyAlignment="1" applyProtection="1">
      <alignment vertical="center"/>
      <protection/>
    </xf>
    <xf numFmtId="38" fontId="0" fillId="0" borderId="12" xfId="48" applyFont="1" applyBorder="1" applyAlignment="1" applyProtection="1">
      <alignment horizontal="center" vertical="center"/>
      <protection/>
    </xf>
    <xf numFmtId="38" fontId="0" fillId="0" borderId="42" xfId="48" applyFont="1" applyBorder="1" applyAlignment="1" applyProtection="1">
      <alignment horizontal="center" vertical="center"/>
      <protection/>
    </xf>
    <xf numFmtId="38" fontId="0" fillId="33" borderId="21" xfId="48" applyFont="1" applyFill="1" applyBorder="1" applyAlignment="1" applyProtection="1">
      <alignment vertical="center"/>
      <protection/>
    </xf>
    <xf numFmtId="38" fontId="0" fillId="33" borderId="16" xfId="48" applyFont="1" applyFill="1" applyBorder="1" applyAlignment="1" applyProtection="1">
      <alignment horizontal="center" vertical="center"/>
      <protection/>
    </xf>
    <xf numFmtId="38" fontId="0" fillId="33" borderId="45" xfId="48" applyFont="1" applyFill="1" applyBorder="1" applyAlignment="1" applyProtection="1">
      <alignment vertical="center"/>
      <protection/>
    </xf>
    <xf numFmtId="38" fontId="0" fillId="33" borderId="18" xfId="48" applyFont="1" applyFill="1" applyBorder="1" applyAlignment="1" applyProtection="1">
      <alignment horizontal="center" vertical="center"/>
      <protection/>
    </xf>
    <xf numFmtId="38" fontId="0" fillId="0" borderId="45" xfId="48" applyFont="1" applyBorder="1" applyAlignment="1" applyProtection="1">
      <alignment vertical="center"/>
      <protection/>
    </xf>
    <xf numFmtId="38" fontId="0" fillId="0" borderId="18" xfId="48" applyFont="1" applyBorder="1" applyAlignment="1" applyProtection="1">
      <alignment horizontal="center" vertical="center"/>
      <protection/>
    </xf>
    <xf numFmtId="38" fontId="0" fillId="0" borderId="46" xfId="48" applyFont="1" applyBorder="1" applyAlignment="1" applyProtection="1">
      <alignment horizontal="right" vertical="center"/>
      <protection/>
    </xf>
    <xf numFmtId="38" fontId="0" fillId="0" borderId="47" xfId="48" applyFont="1" applyBorder="1" applyAlignment="1" applyProtection="1">
      <alignment horizontal="right" vertical="center"/>
      <protection/>
    </xf>
    <xf numFmtId="38" fontId="0" fillId="0" borderId="48" xfId="48" applyFont="1" applyBorder="1" applyAlignment="1" applyProtection="1">
      <alignment horizontal="center" vertical="center"/>
      <protection/>
    </xf>
    <xf numFmtId="38" fontId="0" fillId="0" borderId="40" xfId="48" applyFont="1" applyFill="1" applyBorder="1" applyAlignment="1" applyProtection="1">
      <alignment horizontal="left" vertical="center"/>
      <protection/>
    </xf>
    <xf numFmtId="38" fontId="0" fillId="0" borderId="49" xfId="48" applyFont="1" applyBorder="1" applyAlignment="1" applyProtection="1">
      <alignment vertical="center"/>
      <protection/>
    </xf>
    <xf numFmtId="38" fontId="0" fillId="0" borderId="0" xfId="0" applyNumberFormat="1" applyAlignment="1" applyProtection="1">
      <alignment vertical="center"/>
      <protection/>
    </xf>
    <xf numFmtId="38" fontId="3" fillId="0" borderId="0" xfId="48" applyFont="1" applyAlignment="1" applyProtection="1">
      <alignment vertical="center"/>
      <protection locked="0"/>
    </xf>
    <xf numFmtId="38" fontId="3" fillId="0" borderId="35" xfId="48" applyFont="1" applyBorder="1" applyAlignment="1" applyProtection="1">
      <alignment horizontal="center" vertical="center"/>
      <protection locked="0"/>
    </xf>
    <xf numFmtId="176" fontId="0" fillId="0" borderId="40" xfId="0" applyNumberFormat="1" applyFill="1" applyBorder="1" applyAlignment="1" applyProtection="1">
      <alignment vertical="center" shrinkToFit="1"/>
      <protection/>
    </xf>
    <xf numFmtId="176" fontId="0" fillId="0" borderId="32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vertical="center"/>
      <protection locked="0"/>
    </xf>
    <xf numFmtId="176" fontId="0" fillId="0" borderId="38" xfId="0" applyNumberFormat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justify" vertical="center" shrinkToFit="1"/>
    </xf>
    <xf numFmtId="0" fontId="10" fillId="0" borderId="13" xfId="0" applyFont="1" applyBorder="1" applyAlignment="1">
      <alignment horizontal="justify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justify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justify" vertical="center" shrinkToFit="1"/>
    </xf>
    <xf numFmtId="0" fontId="10" fillId="0" borderId="50" xfId="0" applyFont="1" applyBorder="1" applyAlignment="1">
      <alignment horizontal="justify" vertical="center" shrinkToFit="1"/>
    </xf>
    <xf numFmtId="0" fontId="10" fillId="0" borderId="51" xfId="0" applyFont="1" applyBorder="1" applyAlignment="1">
      <alignment horizontal="justify" vertical="center" shrinkToFit="1"/>
    </xf>
    <xf numFmtId="0" fontId="48" fillId="0" borderId="20" xfId="0" applyFont="1" applyBorder="1" applyAlignment="1">
      <alignment horizontal="justify" vertical="center" shrinkToFit="1"/>
    </xf>
    <xf numFmtId="0" fontId="48" fillId="0" borderId="52" xfId="0" applyFont="1" applyBorder="1" applyAlignment="1">
      <alignment horizontal="justify" vertical="center" shrinkToFit="1"/>
    </xf>
    <xf numFmtId="0" fontId="48" fillId="0" borderId="50" xfId="0" applyFont="1" applyBorder="1" applyAlignment="1">
      <alignment horizontal="justify" vertical="center" shrinkToFit="1"/>
    </xf>
    <xf numFmtId="49" fontId="4" fillId="0" borderId="0" xfId="48" applyNumberFormat="1" applyFont="1" applyAlignment="1" applyProtection="1">
      <alignment horizontal="right" vertical="center"/>
      <protection locked="0"/>
    </xf>
    <xf numFmtId="38" fontId="4" fillId="0" borderId="19" xfId="48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shrinkToFit="1"/>
    </xf>
    <xf numFmtId="0" fontId="10" fillId="0" borderId="53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0" fontId="10" fillId="0" borderId="39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56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38" fontId="0" fillId="0" borderId="26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57" xfId="48" applyFont="1" applyFill="1" applyBorder="1" applyAlignment="1" applyProtection="1">
      <alignment horizontal="center" vertical="center"/>
      <protection/>
    </xf>
    <xf numFmtId="38" fontId="0" fillId="33" borderId="46" xfId="48" applyFont="1" applyFill="1" applyBorder="1" applyAlignment="1" applyProtection="1">
      <alignment horizontal="right" vertical="center"/>
      <protection/>
    </xf>
    <xf numFmtId="38" fontId="0" fillId="33" borderId="47" xfId="48" applyFont="1" applyFill="1" applyBorder="1" applyAlignment="1" applyProtection="1">
      <alignment horizontal="right" vertical="center"/>
      <protection/>
    </xf>
    <xf numFmtId="38" fontId="0" fillId="0" borderId="58" xfId="48" applyFont="1" applyBorder="1" applyAlignment="1" applyProtection="1">
      <alignment horizontal="right" vertical="center"/>
      <protection/>
    </xf>
    <xf numFmtId="38" fontId="0" fillId="0" borderId="57" xfId="48" applyFont="1" applyBorder="1" applyAlignment="1" applyProtection="1">
      <alignment horizontal="right" vertical="center"/>
      <protection/>
    </xf>
    <xf numFmtId="38" fontId="0" fillId="0" borderId="46" xfId="48" applyFont="1" applyBorder="1" applyAlignment="1" applyProtection="1">
      <alignment horizontal="right" vertical="center"/>
      <protection/>
    </xf>
    <xf numFmtId="38" fontId="0" fillId="0" borderId="47" xfId="48" applyFont="1" applyBorder="1" applyAlignment="1" applyProtection="1">
      <alignment horizontal="right" vertical="center"/>
      <protection/>
    </xf>
    <xf numFmtId="38" fontId="0" fillId="0" borderId="59" xfId="48" applyFont="1" applyBorder="1" applyAlignment="1" applyProtection="1">
      <alignment horizontal="right" vertical="center"/>
      <protection/>
    </xf>
    <xf numFmtId="38" fontId="0" fillId="0" borderId="60" xfId="48" applyFont="1" applyBorder="1" applyAlignment="1" applyProtection="1">
      <alignment horizontal="right" vertical="center"/>
      <protection/>
    </xf>
    <xf numFmtId="38" fontId="0" fillId="0" borderId="17" xfId="48" applyFont="1" applyBorder="1" applyAlignment="1" applyProtection="1">
      <alignment horizontal="center" vertical="center"/>
      <protection/>
    </xf>
    <xf numFmtId="38" fontId="0" fillId="0" borderId="47" xfId="48" applyFont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47" xfId="48" applyFont="1" applyFill="1" applyBorder="1" applyAlignment="1" applyProtection="1">
      <alignment horizontal="center" vertical="center"/>
      <protection/>
    </xf>
    <xf numFmtId="49" fontId="0" fillId="0" borderId="45" xfId="48" applyNumberFormat="1" applyFont="1" applyBorder="1" applyAlignment="1" applyProtection="1">
      <alignment horizontal="center" vertical="center"/>
      <protection locked="0"/>
    </xf>
    <xf numFmtId="38" fontId="0" fillId="0" borderId="58" xfId="48" applyFont="1" applyBorder="1" applyAlignment="1" applyProtection="1">
      <alignment horizontal="center" vertical="center"/>
      <protection/>
    </xf>
    <xf numFmtId="38" fontId="0" fillId="0" borderId="57" xfId="48" applyFont="1" applyBorder="1" applyAlignment="1" applyProtection="1">
      <alignment horizontal="center" vertical="center"/>
      <protection/>
    </xf>
    <xf numFmtId="38" fontId="0" fillId="0" borderId="61" xfId="48" applyFont="1" applyBorder="1" applyAlignment="1" applyProtection="1">
      <alignment horizontal="right" vertical="center"/>
      <protection/>
    </xf>
    <xf numFmtId="38" fontId="0" fillId="0" borderId="62" xfId="48" applyFont="1" applyBorder="1" applyAlignment="1" applyProtection="1">
      <alignment horizontal="right" vertical="center"/>
      <protection/>
    </xf>
    <xf numFmtId="38" fontId="1" fillId="0" borderId="0" xfId="48" applyFont="1" applyAlignment="1" applyProtection="1">
      <alignment horizontal="center" vertical="center" shrinkToFit="1"/>
      <protection/>
    </xf>
    <xf numFmtId="38" fontId="4" fillId="0" borderId="26" xfId="48" applyFont="1" applyBorder="1" applyAlignment="1" applyProtection="1">
      <alignment horizontal="center" vertical="center"/>
      <protection/>
    </xf>
    <xf numFmtId="38" fontId="4" fillId="0" borderId="42" xfId="48" applyFont="1" applyBorder="1" applyAlignment="1" applyProtection="1">
      <alignment horizontal="center" vertical="center"/>
      <protection/>
    </xf>
    <xf numFmtId="49" fontId="0" fillId="0" borderId="44" xfId="48" applyNumberFormat="1" applyFont="1" applyBorder="1" applyAlignment="1" applyProtection="1">
      <alignment horizontal="center" vertical="center"/>
      <protection locked="0"/>
    </xf>
    <xf numFmtId="38" fontId="0" fillId="33" borderId="63" xfId="48" applyFont="1" applyFill="1" applyBorder="1" applyAlignment="1" applyProtection="1">
      <alignment horizontal="right" vertical="center"/>
      <protection/>
    </xf>
    <xf numFmtId="38" fontId="0" fillId="33" borderId="64" xfId="48" applyFont="1" applyFill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  <xf numFmtId="176" fontId="0" fillId="0" borderId="42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4">
      <selection activeCell="C10" sqref="C10:C16"/>
    </sheetView>
  </sheetViews>
  <sheetFormatPr defaultColWidth="21.875" defaultRowHeight="13.5"/>
  <cols>
    <col min="1" max="2" width="21.875" style="129" customWidth="1"/>
    <col min="3" max="3" width="29.75390625" style="129" customWidth="1"/>
    <col min="4" max="4" width="29.625" style="129" customWidth="1"/>
    <col min="5" max="16384" width="21.875" style="129" customWidth="1"/>
  </cols>
  <sheetData>
    <row r="1" spans="1:4" ht="17.25">
      <c r="A1" s="143" t="s">
        <v>84</v>
      </c>
      <c r="B1" s="143"/>
      <c r="C1" s="143"/>
      <c r="D1" s="143"/>
    </row>
    <row r="2" ht="17.25">
      <c r="A2" s="130"/>
    </row>
    <row r="3" ht="17.25">
      <c r="A3" s="130"/>
    </row>
    <row r="4" ht="18" thickBot="1">
      <c r="A4" s="130" t="s">
        <v>58</v>
      </c>
    </row>
    <row r="5" spans="1:4" ht="15" thickBot="1">
      <c r="A5" s="131"/>
      <c r="B5" s="132" t="s">
        <v>59</v>
      </c>
      <c r="C5" s="132" t="s">
        <v>60</v>
      </c>
      <c r="D5" s="132" t="s">
        <v>61</v>
      </c>
    </row>
    <row r="6" spans="1:4" ht="17.25" customHeight="1">
      <c r="A6" s="149" t="s">
        <v>62</v>
      </c>
      <c r="B6" s="152" t="s">
        <v>63</v>
      </c>
      <c r="C6" s="133" t="s">
        <v>64</v>
      </c>
      <c r="D6" s="149" t="s">
        <v>67</v>
      </c>
    </row>
    <row r="7" spans="1:4" ht="17.25" customHeight="1">
      <c r="A7" s="150"/>
      <c r="B7" s="153"/>
      <c r="C7" s="133" t="s">
        <v>65</v>
      </c>
      <c r="D7" s="150"/>
    </row>
    <row r="8" spans="1:4" ht="17.25" customHeight="1" thickBot="1">
      <c r="A8" s="151"/>
      <c r="B8" s="154"/>
      <c r="C8" s="135" t="s">
        <v>66</v>
      </c>
      <c r="D8" s="151"/>
    </row>
    <row r="9" spans="1:4" ht="41.25" customHeight="1" thickBot="1">
      <c r="A9" s="134" t="s">
        <v>68</v>
      </c>
      <c r="B9" s="135" t="s">
        <v>69</v>
      </c>
      <c r="C9" s="135" t="s">
        <v>70</v>
      </c>
      <c r="D9" s="138" t="s">
        <v>71</v>
      </c>
    </row>
    <row r="10" spans="1:4" ht="28.5">
      <c r="A10" s="155" t="s">
        <v>72</v>
      </c>
      <c r="B10" s="144" t="s">
        <v>83</v>
      </c>
      <c r="C10" s="144" t="s">
        <v>73</v>
      </c>
      <c r="D10" s="139" t="s">
        <v>71</v>
      </c>
    </row>
    <row r="11" spans="1:4" ht="28.5">
      <c r="A11" s="156"/>
      <c r="B11" s="145"/>
      <c r="C11" s="145"/>
      <c r="D11" s="140" t="s">
        <v>74</v>
      </c>
    </row>
    <row r="12" spans="1:4" ht="28.5">
      <c r="A12" s="156"/>
      <c r="B12" s="145"/>
      <c r="C12" s="145"/>
      <c r="D12" s="136" t="s">
        <v>75</v>
      </c>
    </row>
    <row r="13" spans="1:4" ht="14.25">
      <c r="A13" s="156"/>
      <c r="B13" s="145"/>
      <c r="C13" s="145"/>
      <c r="D13" s="136" t="s">
        <v>76</v>
      </c>
    </row>
    <row r="14" spans="1:4" ht="28.5">
      <c r="A14" s="156"/>
      <c r="B14" s="145"/>
      <c r="C14" s="145"/>
      <c r="D14" s="136" t="s">
        <v>77</v>
      </c>
    </row>
    <row r="15" spans="1:4" ht="14.25">
      <c r="A15" s="156"/>
      <c r="B15" s="145"/>
      <c r="C15" s="145"/>
      <c r="D15" s="136" t="s">
        <v>78</v>
      </c>
    </row>
    <row r="16" spans="1:4" ht="14.25">
      <c r="A16" s="157"/>
      <c r="B16" s="146"/>
      <c r="C16" s="146"/>
      <c r="D16" s="137" t="s">
        <v>79</v>
      </c>
    </row>
    <row r="17" ht="17.25">
      <c r="A17" s="130"/>
    </row>
    <row r="18" ht="17.25">
      <c r="A18" s="130"/>
    </row>
    <row r="19" spans="1:4" ht="17.25">
      <c r="A19" s="147" t="s">
        <v>80</v>
      </c>
      <c r="B19" s="147"/>
      <c r="C19" s="147"/>
      <c r="D19" s="147"/>
    </row>
    <row r="20" spans="1:4" ht="35.25" customHeight="1">
      <c r="A20" s="148" t="s">
        <v>81</v>
      </c>
      <c r="B20" s="148"/>
      <c r="C20" s="148"/>
      <c r="D20" s="148"/>
    </row>
    <row r="21" spans="1:4" ht="17.25">
      <c r="A21" s="147" t="s">
        <v>82</v>
      </c>
      <c r="B21" s="147"/>
      <c r="C21" s="147"/>
      <c r="D21" s="147"/>
    </row>
  </sheetData>
  <sheetProtection/>
  <mergeCells count="10">
    <mergeCell ref="A1:D1"/>
    <mergeCell ref="B10:B16"/>
    <mergeCell ref="A19:D19"/>
    <mergeCell ref="A20:D20"/>
    <mergeCell ref="A21:D21"/>
    <mergeCell ref="A6:A8"/>
    <mergeCell ref="B6:B8"/>
    <mergeCell ref="D6:D8"/>
    <mergeCell ref="A10:A16"/>
    <mergeCell ref="C10:C16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Zeros="0" tabSelected="1" zoomScalePageLayoutView="0" workbookViewId="0" topLeftCell="A1">
      <selection activeCell="G28" sqref="G28"/>
    </sheetView>
  </sheetViews>
  <sheetFormatPr defaultColWidth="9.00390625" defaultRowHeight="13.5"/>
  <cols>
    <col min="1" max="1" width="14.125" style="88" customWidth="1"/>
    <col min="2" max="2" width="36.75390625" style="88" customWidth="1"/>
    <col min="3" max="3" width="5.50390625" style="88" customWidth="1"/>
    <col min="4" max="5" width="5.75390625" style="88" customWidth="1"/>
    <col min="6" max="6" width="19.125" style="88" customWidth="1"/>
    <col min="7" max="7" width="54.25390625" style="88" customWidth="1"/>
    <col min="8" max="16384" width="9.00390625" style="88" customWidth="1"/>
  </cols>
  <sheetData>
    <row r="1" spans="1:7" ht="28.5">
      <c r="A1" s="178" t="s">
        <v>85</v>
      </c>
      <c r="B1" s="178"/>
      <c r="C1" s="178"/>
      <c r="D1" s="178"/>
      <c r="E1" s="178"/>
      <c r="F1" s="178"/>
      <c r="G1" s="178"/>
    </row>
    <row r="2" spans="1:7" ht="13.5" customHeight="1">
      <c r="A2" s="89"/>
      <c r="B2" s="89"/>
      <c r="C2" s="89"/>
      <c r="D2" s="89"/>
      <c r="E2" s="89"/>
      <c r="F2" s="89"/>
      <c r="G2" s="89"/>
    </row>
    <row r="3" spans="3:7" ht="18.75" customHeight="1">
      <c r="C3" s="90"/>
      <c r="D3" s="90"/>
      <c r="E3" s="91"/>
      <c r="F3" s="91"/>
      <c r="G3" s="141" t="s">
        <v>86</v>
      </c>
    </row>
    <row r="4" spans="2:4" ht="18.75" customHeight="1">
      <c r="B4" s="121"/>
      <c r="C4" s="90"/>
      <c r="D4" s="90"/>
    </row>
    <row r="5" spans="1:4" ht="21.75" thickBot="1">
      <c r="A5" s="92" t="s">
        <v>0</v>
      </c>
      <c r="B5" s="122"/>
      <c r="C5" s="93" t="s">
        <v>1</v>
      </c>
      <c r="D5" s="94"/>
    </row>
    <row r="6" spans="1:6" ht="18.75" customHeight="1">
      <c r="A6" s="95"/>
      <c r="C6" s="90"/>
      <c r="D6" s="90"/>
      <c r="F6" s="88" t="s">
        <v>2</v>
      </c>
    </row>
    <row r="7" spans="1:6" ht="18.75" customHeight="1" thickBot="1">
      <c r="A7" s="95"/>
      <c r="C7" s="90"/>
      <c r="D7" s="90"/>
      <c r="F7" s="88" t="s">
        <v>3</v>
      </c>
    </row>
    <row r="8" spans="1:7" ht="21.75" thickBot="1">
      <c r="A8" s="92" t="s">
        <v>4</v>
      </c>
      <c r="B8" s="96">
        <f>+E30</f>
        <v>0</v>
      </c>
      <c r="C8" s="93" t="s">
        <v>5</v>
      </c>
      <c r="D8" s="94"/>
      <c r="F8" s="179" t="s">
        <v>6</v>
      </c>
      <c r="G8" s="180"/>
    </row>
    <row r="9" spans="1:7" ht="21">
      <c r="A9" s="95"/>
      <c r="B9" s="97" t="s">
        <v>7</v>
      </c>
      <c r="C9" s="90"/>
      <c r="D9" s="90"/>
      <c r="F9" s="98" t="s">
        <v>8</v>
      </c>
      <c r="G9" s="22"/>
    </row>
    <row r="10" spans="1:7" ht="18.75" customHeight="1">
      <c r="A10" s="99" t="s">
        <v>9</v>
      </c>
      <c r="B10" s="181"/>
      <c r="C10" s="181"/>
      <c r="D10" s="100"/>
      <c r="E10" s="100"/>
      <c r="F10" s="98" t="s">
        <v>10</v>
      </c>
      <c r="G10" s="22"/>
    </row>
    <row r="11" spans="1:7" ht="18.75" customHeight="1">
      <c r="A11" s="101" t="s">
        <v>11</v>
      </c>
      <c r="B11" s="173"/>
      <c r="C11" s="173"/>
      <c r="D11" s="100"/>
      <c r="E11" s="100"/>
      <c r="F11" s="98" t="s">
        <v>12</v>
      </c>
      <c r="G11" s="22"/>
    </row>
    <row r="12" spans="1:7" ht="18.75" customHeight="1">
      <c r="A12" s="101" t="s">
        <v>13</v>
      </c>
      <c r="B12" s="173"/>
      <c r="C12" s="173"/>
      <c r="D12" s="100"/>
      <c r="E12" s="100"/>
      <c r="F12" s="98" t="s">
        <v>14</v>
      </c>
      <c r="G12" s="142" t="s">
        <v>87</v>
      </c>
    </row>
    <row r="13" spans="1:7" ht="18.75" customHeight="1">
      <c r="A13" s="101" t="s">
        <v>15</v>
      </c>
      <c r="B13" s="173"/>
      <c r="C13" s="173"/>
      <c r="D13" s="100"/>
      <c r="E13" s="100"/>
      <c r="F13" s="98" t="s">
        <v>16</v>
      </c>
      <c r="G13" s="22"/>
    </row>
    <row r="14" spans="1:7" ht="18.75" customHeight="1" thickBot="1">
      <c r="A14" s="101" t="s">
        <v>17</v>
      </c>
      <c r="B14" s="173"/>
      <c r="C14" s="173"/>
      <c r="D14" s="100"/>
      <c r="E14" s="100"/>
      <c r="F14" s="102" t="s">
        <v>18</v>
      </c>
      <c r="G14" s="23"/>
    </row>
    <row r="15" spans="3:7" ht="18.75" customHeight="1">
      <c r="C15" s="90"/>
      <c r="D15" s="90"/>
      <c r="F15" s="104" t="s">
        <v>19</v>
      </c>
      <c r="G15" s="24"/>
    </row>
    <row r="16" spans="3:4" ht="18.75" customHeight="1" thickBot="1">
      <c r="C16" s="90"/>
      <c r="D16" s="90"/>
    </row>
    <row r="17" spans="1:7" ht="18.75" customHeight="1" thickBot="1">
      <c r="A17" s="105" t="s">
        <v>9</v>
      </c>
      <c r="B17" s="106"/>
      <c r="C17" s="107" t="s">
        <v>20</v>
      </c>
      <c r="D17" s="107" t="s">
        <v>21</v>
      </c>
      <c r="E17" s="174" t="s">
        <v>22</v>
      </c>
      <c r="F17" s="175"/>
      <c r="G17" s="108" t="s">
        <v>23</v>
      </c>
    </row>
    <row r="18" spans="1:7" ht="18.75" customHeight="1">
      <c r="A18" s="82" t="s">
        <v>50</v>
      </c>
      <c r="B18" s="109"/>
      <c r="C18" s="110">
        <f>IF('見積書明細'!D4=0,"",1)</f>
      </c>
      <c r="D18" s="110" t="s">
        <v>24</v>
      </c>
      <c r="E18" s="182">
        <f>'見積書明細'!G4</f>
        <v>0</v>
      </c>
      <c r="F18" s="183"/>
      <c r="G18" s="25"/>
    </row>
    <row r="19" spans="1:7" ht="18.75" customHeight="1">
      <c r="A19" s="83" t="s">
        <v>37</v>
      </c>
      <c r="B19" s="111"/>
      <c r="C19" s="112">
        <f>IF('見積書明細'!D5=0,"",1)</f>
      </c>
      <c r="D19" s="112" t="s">
        <v>25</v>
      </c>
      <c r="E19" s="161">
        <f>'見積書明細'!G5</f>
        <v>0</v>
      </c>
      <c r="F19" s="162"/>
      <c r="G19" s="26"/>
    </row>
    <row r="20" spans="1:7" ht="18.75" customHeight="1">
      <c r="A20" s="83" t="s">
        <v>38</v>
      </c>
      <c r="B20" s="113"/>
      <c r="C20" s="112">
        <f>IF('見積書明細'!D6=0,"",1)</f>
      </c>
      <c r="D20" s="112" t="s">
        <v>25</v>
      </c>
      <c r="E20" s="161">
        <f>'見積書明細'!G6</f>
        <v>0</v>
      </c>
      <c r="F20" s="162"/>
      <c r="G20" s="26"/>
    </row>
    <row r="21" spans="1:7" ht="18.75" customHeight="1">
      <c r="A21" s="83" t="s">
        <v>52</v>
      </c>
      <c r="B21" s="113"/>
      <c r="C21" s="112">
        <f>IF('見積書明細'!D7=0,"",1)</f>
      </c>
      <c r="D21" s="112" t="s">
        <v>25</v>
      </c>
      <c r="E21" s="161">
        <f>'見積書明細'!G7</f>
        <v>0</v>
      </c>
      <c r="F21" s="162"/>
      <c r="G21" s="26"/>
    </row>
    <row r="22" spans="1:7" ht="18.75" customHeight="1">
      <c r="A22" s="83" t="s">
        <v>56</v>
      </c>
      <c r="B22" s="113"/>
      <c r="C22" s="112">
        <f>IF('見積書明細'!D9=0,"",1)</f>
      </c>
      <c r="D22" s="112" t="s">
        <v>25</v>
      </c>
      <c r="E22" s="161">
        <f>'見積書明細'!G12</f>
        <v>0</v>
      </c>
      <c r="F22" s="162"/>
      <c r="G22" s="26"/>
    </row>
    <row r="23" spans="1:7" ht="18.75" customHeight="1">
      <c r="A23" s="83" t="s">
        <v>54</v>
      </c>
      <c r="B23" s="113"/>
      <c r="C23" s="112">
        <f>IF('見積書明細'!D13=0,"",1)</f>
      </c>
      <c r="D23" s="112" t="s">
        <v>25</v>
      </c>
      <c r="E23" s="161">
        <f>'見積書明細'!G13</f>
        <v>0</v>
      </c>
      <c r="F23" s="162"/>
      <c r="G23" s="26"/>
    </row>
    <row r="24" spans="1:7" ht="18.75" customHeight="1">
      <c r="A24" s="83" t="s">
        <v>55</v>
      </c>
      <c r="B24" s="113"/>
      <c r="C24" s="112">
        <f>IF('見積書明細'!D20=0,"",1)</f>
      </c>
      <c r="D24" s="112" t="s">
        <v>25</v>
      </c>
      <c r="E24" s="161">
        <f>'見積書明細'!G20</f>
        <v>0</v>
      </c>
      <c r="F24" s="162"/>
      <c r="G24" s="26"/>
    </row>
    <row r="25" spans="1:7" ht="18.75" customHeight="1">
      <c r="A25" s="86"/>
      <c r="B25" s="113"/>
      <c r="C25" s="114"/>
      <c r="D25" s="114"/>
      <c r="E25" s="115"/>
      <c r="F25" s="116"/>
      <c r="G25" s="26"/>
    </row>
    <row r="26" spans="1:7" ht="18.75" customHeight="1">
      <c r="A26" s="169" t="s">
        <v>29</v>
      </c>
      <c r="B26" s="170"/>
      <c r="C26" s="114"/>
      <c r="D26" s="114"/>
      <c r="E26" s="165">
        <f>+'見積書明細'!G23</f>
        <v>0</v>
      </c>
      <c r="F26" s="166"/>
      <c r="G26" s="26"/>
    </row>
    <row r="27" spans="1:7" ht="18.75" customHeight="1">
      <c r="A27" s="169" t="s">
        <v>51</v>
      </c>
      <c r="B27" s="170"/>
      <c r="C27" s="114"/>
      <c r="D27" s="114"/>
      <c r="E27" s="165">
        <f>E18+E19+E20+E21+E22+E23+E24-E26</f>
        <v>0</v>
      </c>
      <c r="F27" s="166"/>
      <c r="G27" s="26"/>
    </row>
    <row r="28" spans="1:7" ht="18.75" customHeight="1">
      <c r="A28" s="171" t="str">
        <f>'見積書明細'!C27</f>
        <v>消費税</v>
      </c>
      <c r="B28" s="172"/>
      <c r="C28" s="117"/>
      <c r="D28" s="117"/>
      <c r="E28" s="167">
        <f>ROUNDDOWN(E27*0.1,0)</f>
        <v>0</v>
      </c>
      <c r="F28" s="168"/>
      <c r="G28" s="84"/>
    </row>
    <row r="29" spans="1:7" ht="18.75" customHeight="1" thickBot="1">
      <c r="A29" s="118" t="s">
        <v>57</v>
      </c>
      <c r="B29" s="119"/>
      <c r="C29" s="112">
        <f>IF('見積書明細'!D10=0,"",1)</f>
      </c>
      <c r="D29" s="112" t="s">
        <v>25</v>
      </c>
      <c r="E29" s="176">
        <f>'見積書明細'!G10</f>
        <v>0</v>
      </c>
      <c r="F29" s="177"/>
      <c r="G29" s="27"/>
    </row>
    <row r="30" spans="1:7" ht="18.75" customHeight="1" thickBot="1">
      <c r="A30" s="158" t="s">
        <v>26</v>
      </c>
      <c r="B30" s="159"/>
      <c r="C30" s="159"/>
      <c r="D30" s="160"/>
      <c r="E30" s="163">
        <f>E27+E28+E29</f>
        <v>0</v>
      </c>
      <c r="F30" s="164"/>
      <c r="G30" s="103"/>
    </row>
  </sheetData>
  <sheetProtection sheet="1" selectLockedCells="1"/>
  <mergeCells count="24">
    <mergeCell ref="B12:C12"/>
    <mergeCell ref="B13:C13"/>
    <mergeCell ref="E24:F24"/>
    <mergeCell ref="E26:F26"/>
    <mergeCell ref="A1:G1"/>
    <mergeCell ref="F8:G8"/>
    <mergeCell ref="B10:C10"/>
    <mergeCell ref="B11:C11"/>
    <mergeCell ref="E18:F18"/>
    <mergeCell ref="E20:F20"/>
    <mergeCell ref="E19:F19"/>
    <mergeCell ref="B14:C14"/>
    <mergeCell ref="E17:F17"/>
    <mergeCell ref="E22:F22"/>
    <mergeCell ref="E21:F21"/>
    <mergeCell ref="E29:F29"/>
    <mergeCell ref="A30:D30"/>
    <mergeCell ref="E23:F23"/>
    <mergeCell ref="E30:F30"/>
    <mergeCell ref="E27:F27"/>
    <mergeCell ref="E28:F28"/>
    <mergeCell ref="A27:B27"/>
    <mergeCell ref="A26:B26"/>
    <mergeCell ref="A28:B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2" r:id="rId1"/>
  <rowBreaks count="1" manualBreakCount="1">
    <brk id="3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Zeros="0" zoomScalePageLayoutView="0" workbookViewId="0" topLeftCell="A1">
      <selection activeCell="G23" sqref="G23"/>
    </sheetView>
  </sheetViews>
  <sheetFormatPr defaultColWidth="9.00390625" defaultRowHeight="18.75" customHeight="1"/>
  <cols>
    <col min="1" max="1" width="3.75390625" style="4" customWidth="1"/>
    <col min="2" max="2" width="25.375" style="4" bestFit="1" customWidth="1"/>
    <col min="3" max="3" width="45.50390625" style="4" bestFit="1" customWidth="1"/>
    <col min="4" max="4" width="9.375" style="4" customWidth="1"/>
    <col min="5" max="5" width="6.50390625" style="4" customWidth="1"/>
    <col min="6" max="6" width="15.00390625" style="4" customWidth="1"/>
    <col min="7" max="7" width="16.25390625" style="4" customWidth="1"/>
    <col min="8" max="16384" width="9.00390625" style="4" customWidth="1"/>
  </cols>
  <sheetData>
    <row r="1" ht="18.75" customHeight="1">
      <c r="A1" s="120"/>
    </row>
    <row r="2" spans="1:7" ht="18.75" customHeight="1" thickBot="1">
      <c r="A2" s="2" t="s">
        <v>49</v>
      </c>
      <c r="B2" s="28"/>
      <c r="C2" s="18"/>
      <c r="D2" s="9"/>
      <c r="E2" s="9"/>
      <c r="F2" s="9"/>
      <c r="G2" s="2"/>
    </row>
    <row r="3" spans="1:7" ht="18.75" customHeight="1" thickBot="1">
      <c r="A3" s="184" t="s">
        <v>30</v>
      </c>
      <c r="B3" s="185"/>
      <c r="C3" s="8" t="s">
        <v>31</v>
      </c>
      <c r="D3" s="6" t="s">
        <v>32</v>
      </c>
      <c r="E3" s="7" t="s">
        <v>33</v>
      </c>
      <c r="F3" s="7" t="s">
        <v>34</v>
      </c>
      <c r="G3" s="29" t="s">
        <v>35</v>
      </c>
    </row>
    <row r="4" spans="1:7" ht="18.75" customHeight="1" thickBot="1">
      <c r="A4" s="30" t="s">
        <v>50</v>
      </c>
      <c r="B4" s="16"/>
      <c r="C4" s="85"/>
      <c r="D4" s="31"/>
      <c r="E4" s="7" t="s">
        <v>36</v>
      </c>
      <c r="F4" s="33">
        <f>IF(G4=0,"",ROUNDDOWN(G4/D4,0))</f>
      </c>
      <c r="G4" s="34"/>
    </row>
    <row r="5" spans="1:7" ht="18.75" customHeight="1" thickBot="1">
      <c r="A5" s="30" t="s">
        <v>37</v>
      </c>
      <c r="B5" s="16"/>
      <c r="C5" s="85"/>
      <c r="D5" s="31"/>
      <c r="E5" s="7" t="s">
        <v>24</v>
      </c>
      <c r="F5" s="33">
        <f>IF(G5=0,"",ROUNDDOWN(G5/D5,0))</f>
      </c>
      <c r="G5" s="34"/>
    </row>
    <row r="6" spans="1:7" ht="18.75" customHeight="1" thickBot="1">
      <c r="A6" s="30" t="s">
        <v>38</v>
      </c>
      <c r="B6" s="16"/>
      <c r="C6" s="85"/>
      <c r="D6" s="31"/>
      <c r="E6" s="7" t="s">
        <v>24</v>
      </c>
      <c r="F6" s="33">
        <f>IF(G6=0,"",ROUNDDOWN(G6/D6,0))</f>
      </c>
      <c r="G6" s="34"/>
    </row>
    <row r="7" spans="1:7" ht="18.75" customHeight="1" thickBot="1">
      <c r="A7" s="30" t="s">
        <v>52</v>
      </c>
      <c r="B7" s="16"/>
      <c r="C7" s="85"/>
      <c r="D7" s="31"/>
      <c r="E7" s="7" t="s">
        <v>39</v>
      </c>
      <c r="F7" s="33">
        <f>IF(G7=0,"",ROUNDDOWN(G7/D7,0))</f>
      </c>
      <c r="G7" s="34"/>
    </row>
    <row r="8" spans="1:7" ht="18.75" customHeight="1" thickBot="1">
      <c r="A8" s="30" t="s">
        <v>53</v>
      </c>
      <c r="B8" s="35"/>
      <c r="C8" s="16"/>
      <c r="D8" s="16"/>
      <c r="E8" s="5"/>
      <c r="F8" s="16"/>
      <c r="G8" s="85"/>
    </row>
    <row r="9" spans="1:7" s="41" customFormat="1" ht="18.75" customHeight="1">
      <c r="A9" s="36"/>
      <c r="B9" s="11" t="s">
        <v>40</v>
      </c>
      <c r="C9" s="37"/>
      <c r="D9" s="38"/>
      <c r="E9" s="12" t="s">
        <v>24</v>
      </c>
      <c r="F9" s="39">
        <f>IF(G9=0,"",ROUNDDOWN(G9/D9,0))</f>
      </c>
      <c r="G9" s="40"/>
    </row>
    <row r="10" spans="1:7" s="41" customFormat="1" ht="18.75" customHeight="1">
      <c r="A10" s="36"/>
      <c r="B10" s="13" t="s">
        <v>41</v>
      </c>
      <c r="C10" s="42"/>
      <c r="D10" s="43"/>
      <c r="E10" s="14" t="s">
        <v>42</v>
      </c>
      <c r="F10" s="44">
        <f>IF(G10=0,"",ROUNDDOWN(G10/D10,0))</f>
      </c>
      <c r="G10" s="45"/>
    </row>
    <row r="11" spans="1:7" s="41" customFormat="1" ht="18.75" customHeight="1" thickBot="1">
      <c r="A11" s="36"/>
      <c r="B11" s="123" t="s">
        <v>43</v>
      </c>
      <c r="C11" s="42"/>
      <c r="D11" s="46"/>
      <c r="E11" s="124" t="s">
        <v>24</v>
      </c>
      <c r="F11" s="47">
        <f>IF(G11=0,"",ROUNDDOWN(G11/D11,0))</f>
      </c>
      <c r="G11" s="48"/>
    </row>
    <row r="12" spans="1:7" s="41" customFormat="1" ht="18.75" customHeight="1" thickBot="1">
      <c r="A12" s="49"/>
      <c r="B12" s="50"/>
      <c r="C12" s="51" t="s">
        <v>44</v>
      </c>
      <c r="D12" s="52"/>
      <c r="E12" s="53"/>
      <c r="F12" s="52"/>
      <c r="G12" s="54">
        <f>SUM(G9,G11)</f>
        <v>0</v>
      </c>
    </row>
    <row r="13" spans="1:7" ht="18.75" customHeight="1" thickBot="1">
      <c r="A13" s="10" t="s">
        <v>54</v>
      </c>
      <c r="B13" s="55"/>
      <c r="C13" s="56"/>
      <c r="D13" s="125"/>
      <c r="E13" s="32"/>
      <c r="F13" s="44">
        <f>IF(G13=0,"",ROUNDDOWN(G13/D13,0))</f>
      </c>
      <c r="G13" s="126"/>
    </row>
    <row r="14" spans="1:7" ht="18.75" customHeight="1" thickBot="1">
      <c r="A14" s="30" t="s">
        <v>55</v>
      </c>
      <c r="B14" s="16"/>
      <c r="C14" s="56"/>
      <c r="D14" s="55"/>
      <c r="E14" s="57"/>
      <c r="F14" s="55"/>
      <c r="G14" s="58"/>
    </row>
    <row r="15" spans="1:7" ht="18.75" customHeight="1">
      <c r="A15" s="59"/>
      <c r="B15" s="60"/>
      <c r="C15" s="127"/>
      <c r="D15" s="38"/>
      <c r="E15" s="128"/>
      <c r="F15" s="61">
        <f>IF(G15=0,"",ROUNDDOWN(G15/D15,0))</f>
      </c>
      <c r="G15" s="40"/>
    </row>
    <row r="16" spans="1:7" ht="18.75" customHeight="1">
      <c r="A16" s="62"/>
      <c r="B16" s="36"/>
      <c r="C16" s="64"/>
      <c r="D16" s="43"/>
      <c r="E16" s="65"/>
      <c r="F16" s="63">
        <f>IF(G16=0,"",ROUNDDOWN(G16/D16,0))</f>
      </c>
      <c r="G16" s="45"/>
    </row>
    <row r="17" spans="1:7" ht="18.75" customHeight="1">
      <c r="A17" s="62"/>
      <c r="B17" s="36"/>
      <c r="C17" s="64"/>
      <c r="D17" s="43"/>
      <c r="E17" s="65"/>
      <c r="F17" s="63">
        <f>IF(G17=0,"",ROUNDDOWN(G17/D17,0))</f>
      </c>
      <c r="G17" s="45"/>
    </row>
    <row r="18" spans="1:7" ht="18.75" customHeight="1">
      <c r="A18" s="62"/>
      <c r="B18" s="36"/>
      <c r="C18" s="64"/>
      <c r="D18" s="43"/>
      <c r="E18" s="65"/>
      <c r="F18" s="63">
        <f>IF(G18=0,"",ROUNDDOWN(G18/D18,0))</f>
      </c>
      <c r="G18" s="45"/>
    </row>
    <row r="19" spans="1:7" ht="18.75" customHeight="1" thickBot="1">
      <c r="A19" s="62"/>
      <c r="B19" s="36"/>
      <c r="C19" s="66"/>
      <c r="D19" s="46"/>
      <c r="E19" s="67"/>
      <c r="F19" s="68">
        <f>IF(G19=0,"",ROUNDDOWN(G19/D19,0))</f>
      </c>
      <c r="G19" s="48"/>
    </row>
    <row r="20" spans="1:7" ht="18.75" customHeight="1" thickBot="1">
      <c r="A20" s="62"/>
      <c r="B20" s="49"/>
      <c r="C20" s="69" t="s">
        <v>27</v>
      </c>
      <c r="D20" s="87">
        <f>SUM(D15:D19)</f>
        <v>0</v>
      </c>
      <c r="E20" s="53"/>
      <c r="F20" s="52"/>
      <c r="G20" s="70">
        <f>SUM(G15:G19)</f>
        <v>0</v>
      </c>
    </row>
    <row r="21" spans="1:7" ht="18.75" customHeight="1" thickBot="1">
      <c r="A21" s="71"/>
      <c r="B21" s="72"/>
      <c r="C21" s="51" t="s">
        <v>45</v>
      </c>
      <c r="D21" s="73"/>
      <c r="E21" s="74"/>
      <c r="F21" s="73"/>
      <c r="G21" s="70">
        <f>SUM(G4,G5,G6,G7,G12,G13,G20)</f>
        <v>0</v>
      </c>
    </row>
    <row r="22" spans="1:7" ht="18.75" customHeight="1" thickBot="1">
      <c r="A22" s="2"/>
      <c r="B22" s="2"/>
      <c r="C22" s="18"/>
      <c r="D22" s="2"/>
      <c r="E22" s="9"/>
      <c r="F22" s="2"/>
      <c r="G22" s="2"/>
    </row>
    <row r="23" spans="1:7" ht="18.75" customHeight="1" thickBot="1">
      <c r="A23" s="30"/>
      <c r="B23" s="16"/>
      <c r="C23" s="17" t="s">
        <v>46</v>
      </c>
      <c r="D23" s="16"/>
      <c r="E23" s="5"/>
      <c r="F23" s="16"/>
      <c r="G23" s="75"/>
    </row>
    <row r="24" spans="1:7" ht="18.75" customHeight="1" thickBot="1">
      <c r="A24" s="1"/>
      <c r="B24" s="2"/>
      <c r="C24" s="1"/>
      <c r="D24" s="1"/>
      <c r="E24" s="3"/>
      <c r="F24" s="1"/>
      <c r="G24" s="1"/>
    </row>
    <row r="25" spans="1:7" ht="18.75" customHeight="1" thickBot="1">
      <c r="A25" s="30"/>
      <c r="B25" s="16"/>
      <c r="C25" s="17" t="s">
        <v>47</v>
      </c>
      <c r="D25" s="16"/>
      <c r="E25" s="5"/>
      <c r="F25" s="16"/>
      <c r="G25" s="15">
        <f>G21-G23</f>
        <v>0</v>
      </c>
    </row>
    <row r="26" ht="18.75" customHeight="1" thickBot="1"/>
    <row r="27" spans="1:7" ht="18.75" customHeight="1" thickBot="1">
      <c r="A27" s="76"/>
      <c r="B27" s="35"/>
      <c r="C27" s="77" t="s">
        <v>88</v>
      </c>
      <c r="D27" s="35"/>
      <c r="E27" s="35"/>
      <c r="F27" s="35"/>
      <c r="G27" s="19">
        <f>ROUNDDOWN(G25*10%,0)</f>
        <v>0</v>
      </c>
    </row>
    <row r="28" spans="1:7" ht="18.75" customHeight="1" thickBot="1">
      <c r="A28" s="20"/>
      <c r="B28" s="20"/>
      <c r="C28" s="21"/>
      <c r="D28" s="20"/>
      <c r="E28" s="20"/>
      <c r="F28" s="20"/>
      <c r="G28" s="78"/>
    </row>
    <row r="29" spans="1:7" ht="18.75" customHeight="1" thickBot="1">
      <c r="A29" s="76"/>
      <c r="B29" s="35"/>
      <c r="C29" s="77" t="s">
        <v>48</v>
      </c>
      <c r="D29" s="35"/>
      <c r="E29" s="35"/>
      <c r="F29" s="35"/>
      <c r="G29" s="19">
        <f>ROUNDDOWN(G10,0)</f>
        <v>0</v>
      </c>
    </row>
    <row r="30" ht="18.75" customHeight="1" thickBot="1"/>
    <row r="31" spans="1:7" ht="18.75" customHeight="1" thickBot="1">
      <c r="A31" s="76"/>
      <c r="B31" s="35"/>
      <c r="C31" s="77" t="s">
        <v>28</v>
      </c>
      <c r="D31" s="35"/>
      <c r="E31" s="35"/>
      <c r="F31" s="35"/>
      <c r="G31" s="15">
        <f>+G25+G27+G29</f>
        <v>0</v>
      </c>
    </row>
    <row r="33" spans="5:7" ht="18.75" customHeight="1">
      <c r="E33" s="186"/>
      <c r="F33" s="186"/>
      <c r="G33" s="79"/>
    </row>
    <row r="34" spans="5:7" ht="18.75" customHeight="1">
      <c r="E34" s="20"/>
      <c r="F34" s="20"/>
      <c r="G34" s="20"/>
    </row>
    <row r="35" spans="5:7" ht="18.75" customHeight="1">
      <c r="E35" s="20"/>
      <c r="F35" s="20"/>
      <c r="G35" s="20"/>
    </row>
    <row r="36" spans="5:7" ht="18.75" customHeight="1">
      <c r="E36" s="186"/>
      <c r="F36" s="186"/>
      <c r="G36" s="186"/>
    </row>
    <row r="37" spans="5:7" ht="18.75" customHeight="1">
      <c r="E37" s="20"/>
      <c r="F37" s="80"/>
      <c r="G37" s="79"/>
    </row>
    <row r="38" spans="5:7" ht="18.75" customHeight="1">
      <c r="E38" s="20"/>
      <c r="F38" s="80"/>
      <c r="G38" s="79"/>
    </row>
    <row r="39" spans="5:7" ht="18.75" customHeight="1">
      <c r="E39" s="186"/>
      <c r="F39" s="186"/>
      <c r="G39" s="79"/>
    </row>
    <row r="40" spans="1:10" s="81" customFormat="1" ht="18.75" customHeight="1">
      <c r="A40" s="4"/>
      <c r="B40" s="4"/>
      <c r="C40" s="4"/>
      <c r="D40" s="4"/>
      <c r="E40" s="20"/>
      <c r="F40" s="20"/>
      <c r="G40" s="20"/>
      <c r="H40" s="4"/>
      <c r="I40" s="4"/>
      <c r="J40" s="4"/>
    </row>
    <row r="41" spans="1:10" s="81" customFormat="1" ht="18.75" customHeight="1">
      <c r="A41" s="4"/>
      <c r="B41" s="4"/>
      <c r="C41" s="4"/>
      <c r="D41" s="4"/>
      <c r="E41" s="20"/>
      <c r="F41" s="20"/>
      <c r="G41" s="20"/>
      <c r="H41" s="4"/>
      <c r="I41" s="4"/>
      <c r="J41" s="4"/>
    </row>
    <row r="44" spans="1:10" s="81" customFormat="1" ht="18.75" customHeight="1">
      <c r="A44" s="4"/>
      <c r="B44" s="4"/>
      <c r="C44" s="4"/>
      <c r="D44" s="4"/>
      <c r="E44" s="20"/>
      <c r="F44" s="20"/>
      <c r="G44" s="20"/>
      <c r="H44" s="4"/>
      <c r="I44" s="4"/>
      <c r="J44" s="4"/>
    </row>
    <row r="45" spans="1:10" s="81" customFormat="1" ht="18.75" customHeight="1">
      <c r="A45" s="4"/>
      <c r="B45" s="4"/>
      <c r="C45" s="4"/>
      <c r="D45" s="4"/>
      <c r="E45" s="20"/>
      <c r="F45" s="20"/>
      <c r="G45" s="20"/>
      <c r="H45" s="4"/>
      <c r="I45" s="4"/>
      <c r="J45" s="4"/>
    </row>
    <row r="46" spans="1:10" s="81" customFormat="1" ht="18.75" customHeight="1">
      <c r="A46" s="4"/>
      <c r="B46" s="4"/>
      <c r="C46" s="4"/>
      <c r="D46" s="4"/>
      <c r="E46" s="20"/>
      <c r="F46" s="20"/>
      <c r="G46" s="2"/>
      <c r="H46" s="4"/>
      <c r="I46" s="4"/>
      <c r="J46" s="4"/>
    </row>
    <row r="47" spans="1:10" s="81" customFormat="1" ht="18.75" customHeight="1">
      <c r="A47" s="4"/>
      <c r="B47" s="4"/>
      <c r="C47" s="4"/>
      <c r="D47" s="4"/>
      <c r="E47" s="20"/>
      <c r="F47" s="20"/>
      <c r="G47" s="2"/>
      <c r="H47" s="4"/>
      <c r="I47" s="4"/>
      <c r="J47" s="4"/>
    </row>
    <row r="48" spans="1:10" s="81" customFormat="1" ht="18.75" customHeight="1">
      <c r="A48" s="4"/>
      <c r="B48" s="4"/>
      <c r="C48" s="4"/>
      <c r="D48" s="4"/>
      <c r="E48" s="20"/>
      <c r="F48" s="20"/>
      <c r="G48" s="2"/>
      <c r="H48" s="4"/>
      <c r="I48" s="4"/>
      <c r="J48" s="4"/>
    </row>
    <row r="49" spans="1:10" s="81" customFormat="1" ht="18.75" customHeight="1">
      <c r="A49" s="4"/>
      <c r="B49" s="4"/>
      <c r="C49" s="4"/>
      <c r="D49" s="4"/>
      <c r="E49" s="20"/>
      <c r="F49" s="20"/>
      <c r="G49" s="2"/>
      <c r="H49" s="4"/>
      <c r="I49" s="4"/>
      <c r="J49" s="4"/>
    </row>
    <row r="50" spans="1:10" s="81" customFormat="1" ht="18.75" customHeight="1">
      <c r="A50" s="4"/>
      <c r="B50" s="4"/>
      <c r="C50" s="4"/>
      <c r="D50" s="4"/>
      <c r="E50" s="20"/>
      <c r="F50" s="20"/>
      <c r="G50" s="20"/>
      <c r="H50" s="4"/>
      <c r="I50" s="4"/>
      <c r="J50" s="4"/>
    </row>
    <row r="51" spans="1:10" s="81" customFormat="1" ht="18.75" customHeight="1">
      <c r="A51" s="4"/>
      <c r="B51" s="4"/>
      <c r="C51" s="4"/>
      <c r="D51" s="4"/>
      <c r="E51" s="20"/>
      <c r="F51" s="20"/>
      <c r="G51" s="20"/>
      <c r="H51" s="4"/>
      <c r="I51" s="4"/>
      <c r="J51" s="4"/>
    </row>
    <row r="52" spans="1:10" s="81" customFormat="1" ht="18.75" customHeight="1">
      <c r="A52" s="4"/>
      <c r="B52" s="4"/>
      <c r="C52" s="4"/>
      <c r="D52" s="4"/>
      <c r="E52" s="20"/>
      <c r="F52" s="20"/>
      <c r="G52" s="20"/>
      <c r="H52" s="4"/>
      <c r="I52" s="4"/>
      <c r="J52" s="4"/>
    </row>
    <row r="53" spans="1:10" s="81" customFormat="1" ht="18.75" customHeight="1">
      <c r="A53" s="4"/>
      <c r="B53" s="4"/>
      <c r="C53" s="4"/>
      <c r="D53" s="4"/>
      <c r="E53" s="20"/>
      <c r="F53" s="20"/>
      <c r="G53" s="20"/>
      <c r="H53" s="4"/>
      <c r="I53" s="4"/>
      <c r="J53" s="4"/>
    </row>
    <row r="54" spans="1:10" s="81" customFormat="1" ht="18.75" customHeight="1">
      <c r="A54" s="4"/>
      <c r="B54" s="4"/>
      <c r="C54" s="4"/>
      <c r="D54" s="4"/>
      <c r="E54" s="20"/>
      <c r="F54" s="20"/>
      <c r="G54" s="2"/>
      <c r="H54" s="4"/>
      <c r="I54" s="4"/>
      <c r="J54" s="4"/>
    </row>
    <row r="55" spans="1:10" s="81" customFormat="1" ht="18.75" customHeight="1">
      <c r="A55" s="4"/>
      <c r="B55" s="4"/>
      <c r="C55" s="4"/>
      <c r="D55" s="4"/>
      <c r="E55" s="20"/>
      <c r="F55" s="20"/>
      <c r="G55" s="2"/>
      <c r="H55" s="4"/>
      <c r="I55" s="4"/>
      <c r="J55" s="4"/>
    </row>
    <row r="56" spans="1:10" s="81" customFormat="1" ht="18.75" customHeight="1">
      <c r="A56" s="4"/>
      <c r="B56" s="4"/>
      <c r="C56" s="4"/>
      <c r="D56" s="4"/>
      <c r="E56" s="20"/>
      <c r="F56" s="20"/>
      <c r="G56" s="2"/>
      <c r="H56" s="4"/>
      <c r="I56" s="4"/>
      <c r="J56" s="4"/>
    </row>
    <row r="57" spans="1:10" s="81" customFormat="1" ht="18.75" customHeight="1">
      <c r="A57" s="4"/>
      <c r="B57" s="4"/>
      <c r="C57" s="4"/>
      <c r="D57" s="4"/>
      <c r="E57" s="20"/>
      <c r="F57" s="20"/>
      <c r="G57" s="2"/>
      <c r="H57" s="4"/>
      <c r="I57" s="4"/>
      <c r="J57" s="4"/>
    </row>
    <row r="58" spans="1:10" s="81" customFormat="1" ht="18.75" customHeight="1">
      <c r="A58" s="4"/>
      <c r="B58" s="4"/>
      <c r="C58" s="4"/>
      <c r="D58" s="4"/>
      <c r="E58" s="20"/>
      <c r="F58" s="20"/>
      <c r="G58" s="20"/>
      <c r="H58" s="4"/>
      <c r="I58" s="4"/>
      <c r="J58" s="4"/>
    </row>
    <row r="59" spans="1:10" s="81" customFormat="1" ht="18.75" customHeight="1">
      <c r="A59" s="4"/>
      <c r="B59" s="4"/>
      <c r="C59" s="4"/>
      <c r="D59" s="4"/>
      <c r="E59" s="20"/>
      <c r="F59" s="20"/>
      <c r="G59" s="20"/>
      <c r="H59" s="4"/>
      <c r="I59" s="4"/>
      <c r="J59" s="4"/>
    </row>
    <row r="60" spans="1:10" s="81" customFormat="1" ht="18.75" customHeight="1">
      <c r="A60" s="4"/>
      <c r="B60" s="4"/>
      <c r="C60" s="4"/>
      <c r="D60" s="4"/>
      <c r="E60" s="20"/>
      <c r="F60" s="20"/>
      <c r="G60" s="20"/>
      <c r="H60" s="4"/>
      <c r="I60" s="4"/>
      <c r="J60" s="4"/>
    </row>
    <row r="61" spans="1:10" s="81" customFormat="1" ht="18.75" customHeight="1">
      <c r="A61" s="4"/>
      <c r="B61" s="4"/>
      <c r="C61" s="4"/>
      <c r="D61" s="4"/>
      <c r="E61" s="20"/>
      <c r="F61" s="20"/>
      <c r="G61" s="20"/>
      <c r="H61" s="4"/>
      <c r="I61" s="4"/>
      <c r="J61" s="4"/>
    </row>
    <row r="62" spans="1:10" s="81" customFormat="1" ht="18.75" customHeight="1">
      <c r="A62" s="4"/>
      <c r="B62" s="4"/>
      <c r="C62" s="4"/>
      <c r="D62" s="4"/>
      <c r="E62" s="20"/>
      <c r="F62" s="20"/>
      <c r="G62" s="2"/>
      <c r="H62" s="4"/>
      <c r="I62" s="4"/>
      <c r="J62" s="4"/>
    </row>
    <row r="63" spans="1:10" s="81" customFormat="1" ht="18.75" customHeight="1">
      <c r="A63" s="4"/>
      <c r="B63" s="4"/>
      <c r="C63" s="4"/>
      <c r="D63" s="4"/>
      <c r="E63" s="20"/>
      <c r="F63" s="20"/>
      <c r="G63" s="2"/>
      <c r="H63" s="4"/>
      <c r="I63" s="4"/>
      <c r="J63" s="4"/>
    </row>
    <row r="64" spans="1:10" s="81" customFormat="1" ht="18.75" customHeight="1">
      <c r="A64" s="4"/>
      <c r="B64" s="4"/>
      <c r="C64" s="4"/>
      <c r="D64" s="4"/>
      <c r="E64" s="20"/>
      <c r="F64" s="20"/>
      <c r="G64" s="2"/>
      <c r="H64" s="4"/>
      <c r="I64" s="4"/>
      <c r="J64" s="4"/>
    </row>
    <row r="65" spans="1:10" s="81" customFormat="1" ht="18.75" customHeight="1">
      <c r="A65" s="4"/>
      <c r="B65" s="4"/>
      <c r="C65" s="4"/>
      <c r="D65" s="4"/>
      <c r="E65" s="20"/>
      <c r="F65" s="20"/>
      <c r="G65" s="2"/>
      <c r="H65" s="4"/>
      <c r="I65" s="4"/>
      <c r="J65" s="4"/>
    </row>
    <row r="66" spans="1:10" s="81" customFormat="1" ht="18.75" customHeight="1">
      <c r="A66" s="4"/>
      <c r="B66" s="4"/>
      <c r="C66" s="4"/>
      <c r="D66" s="4"/>
      <c r="E66" s="20"/>
      <c r="F66" s="20"/>
      <c r="G66" s="20"/>
      <c r="H66" s="4"/>
      <c r="I66" s="4"/>
      <c r="J66" s="4"/>
    </row>
    <row r="67" spans="1:10" s="81" customFormat="1" ht="18.75" customHeight="1">
      <c r="A67" s="4"/>
      <c r="B67" s="4"/>
      <c r="C67" s="4"/>
      <c r="D67" s="4"/>
      <c r="E67" s="20"/>
      <c r="F67" s="20"/>
      <c r="G67" s="20"/>
      <c r="H67" s="4"/>
      <c r="I67" s="4"/>
      <c r="J67" s="4"/>
    </row>
    <row r="68" spans="1:10" s="81" customFormat="1" ht="18.75" customHeight="1">
      <c r="A68" s="4"/>
      <c r="B68" s="4"/>
      <c r="C68" s="4"/>
      <c r="D68" s="4"/>
      <c r="E68" s="20"/>
      <c r="F68" s="20"/>
      <c r="G68" s="20"/>
      <c r="H68" s="4"/>
      <c r="I68" s="4"/>
      <c r="J68" s="4"/>
    </row>
    <row r="69" spans="1:10" s="81" customFormat="1" ht="18.75" customHeight="1">
      <c r="A69" s="4"/>
      <c r="B69" s="4"/>
      <c r="C69" s="4"/>
      <c r="D69" s="4"/>
      <c r="E69" s="20"/>
      <c r="F69" s="20"/>
      <c r="G69" s="20"/>
      <c r="H69" s="4"/>
      <c r="I69" s="4"/>
      <c r="J69" s="4"/>
    </row>
    <row r="70" spans="1:10" s="81" customFormat="1" ht="18.75" customHeight="1">
      <c r="A70" s="4"/>
      <c r="B70" s="4"/>
      <c r="C70" s="4"/>
      <c r="D70" s="4"/>
      <c r="E70" s="20"/>
      <c r="F70" s="20"/>
      <c r="G70" s="2"/>
      <c r="H70" s="4"/>
      <c r="I70" s="4"/>
      <c r="J70" s="4"/>
    </row>
    <row r="71" spans="1:10" s="81" customFormat="1" ht="18.75" customHeight="1">
      <c r="A71" s="4"/>
      <c r="B71" s="4"/>
      <c r="C71" s="4"/>
      <c r="D71" s="4"/>
      <c r="E71" s="20"/>
      <c r="F71" s="20"/>
      <c r="G71" s="2"/>
      <c r="H71" s="4"/>
      <c r="I71" s="4"/>
      <c r="J71" s="4"/>
    </row>
    <row r="72" spans="1:10" s="81" customFormat="1" ht="18.75" customHeight="1">
      <c r="A72" s="4"/>
      <c r="B72" s="4"/>
      <c r="C72" s="4"/>
      <c r="D72" s="4"/>
      <c r="E72" s="20"/>
      <c r="F72" s="20"/>
      <c r="G72" s="2"/>
      <c r="H72" s="4"/>
      <c r="I72" s="4"/>
      <c r="J72" s="4"/>
    </row>
    <row r="73" spans="1:10" s="81" customFormat="1" ht="18.75" customHeight="1">
      <c r="A73" s="4"/>
      <c r="B73" s="4"/>
      <c r="C73" s="4"/>
      <c r="D73" s="4"/>
      <c r="E73" s="20"/>
      <c r="F73" s="20"/>
      <c r="G73" s="2"/>
      <c r="H73" s="4"/>
      <c r="I73" s="4"/>
      <c r="J73" s="4"/>
    </row>
    <row r="74" spans="1:10" s="81" customFormat="1" ht="18.75" customHeight="1">
      <c r="A74" s="4"/>
      <c r="B74" s="4"/>
      <c r="C74" s="4"/>
      <c r="D74" s="4"/>
      <c r="E74" s="20"/>
      <c r="F74" s="20"/>
      <c r="G74" s="20"/>
      <c r="H74" s="4"/>
      <c r="I74" s="4"/>
      <c r="J74" s="4"/>
    </row>
  </sheetData>
  <sheetProtection password="EAF6" sheet="1" selectLockedCells="1"/>
  <mergeCells count="4">
    <mergeCell ref="A3:B3"/>
    <mergeCell ref="E33:F33"/>
    <mergeCell ref="E36:G36"/>
    <mergeCell ref="E39:F3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98" r:id="rId1"/>
  <headerFooter alignWithMargins="0">
    <oddFooter>&amp;R簡易計量機設置工事用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NPA09</cp:lastModifiedBy>
  <cp:lastPrinted>2022-06-14T01:54:51Z</cp:lastPrinted>
  <dcterms:created xsi:type="dcterms:W3CDTF">2005-02-07T02:08:44Z</dcterms:created>
  <dcterms:modified xsi:type="dcterms:W3CDTF">2022-06-14T02:00:38Z</dcterms:modified>
  <cp:category/>
  <cp:version/>
  <cp:contentType/>
  <cp:contentStatus/>
</cp:coreProperties>
</file>