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見積書表紙" sheetId="1" r:id="rId1"/>
    <sheet name="見積書明細" sheetId="2" r:id="rId2"/>
  </sheets>
  <definedNames>
    <definedName name="_xlnm.Print_Area" localSheetId="0">'見積書表紙'!$A$1:$G$29</definedName>
    <definedName name="_xlnm.Print_Area" localSheetId="1">'見積書明細'!$A$1:$G$63</definedName>
  </definedNames>
  <calcPr fullCalcOnLoad="1"/>
</workbook>
</file>

<file path=xl/comments1.xml><?xml version="1.0" encoding="utf-8"?>
<comments xmlns="http://schemas.openxmlformats.org/spreadsheetml/2006/main">
  <authors>
    <author>NPA03</author>
  </authors>
  <commentList>
    <comment ref="B5" authorId="0">
      <text>
        <r>
          <rPr>
            <sz val="14"/>
            <rFont val="ＭＳ ゴシック"/>
            <family val="3"/>
          </rPr>
          <t>※個人事業主(個人商店)の場合の注意
屋号のみの記載にならないよう代表者の氏名(フルネーム)を必ず記載ください。
屋号のみの場合には、再提出頂きます。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永田</author>
  </authors>
  <commentList>
    <comment ref="G10" authorId="0">
      <text>
        <r>
          <rPr>
            <sz val="12"/>
            <rFont val="ＭＳ ゴシック"/>
            <family val="3"/>
          </rPr>
          <t>カラーコーン等の簡易なものではなく、工事現場への進入防止または防塵シート等のような強固なものを計上してください。</t>
        </r>
        <r>
          <rPr>
            <sz val="6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詳細は、ＨＰにある専用見積書　積算手引書(工事施工業者用)をご参照ください。</t>
        </r>
      </text>
    </comment>
    <comment ref="G16" authorId="0">
      <text>
        <r>
          <rPr>
            <sz val="12"/>
            <rFont val="ＭＳ ゴシック"/>
            <family val="3"/>
          </rPr>
          <t xml:space="preserve">タンクから抜き取った廃水の産廃物処理費用は「地下タンク水抜き・処理費」の項目に含めてください。
</t>
        </r>
        <r>
          <rPr>
            <sz val="12"/>
            <rFont val="ＭＳ ゴシック"/>
            <family val="3"/>
          </rPr>
          <t>詳細は、ＨＰにある専用見積書　積算手引書(工事施工業者用)をご参照ください。</t>
        </r>
      </text>
    </comment>
  </commentList>
</comments>
</file>

<file path=xl/sharedStrings.xml><?xml version="1.0" encoding="utf-8"?>
<sst xmlns="http://schemas.openxmlformats.org/spreadsheetml/2006/main" count="153" uniqueCount="106">
  <si>
    <t>見積先</t>
  </si>
  <si>
    <t>殿</t>
  </si>
  <si>
    <t>この見積書の有効期間は３ヶ月間です。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</si>
  <si>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</si>
  <si>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</si>
  <si>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</si>
  <si>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</si>
  <si>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</si>
  <si>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</si>
  <si>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工事名</t>
  </si>
  <si>
    <t>住所</t>
  </si>
  <si>
    <t>工事場所</t>
  </si>
  <si>
    <t>会社名</t>
  </si>
  <si>
    <t>工期</t>
  </si>
  <si>
    <t>代表者名</t>
  </si>
  <si>
    <t>支払条件</t>
  </si>
  <si>
    <t>電話番号</t>
  </si>
  <si>
    <t>備考</t>
  </si>
  <si>
    <t>ファクス番号</t>
  </si>
  <si>
    <t>見積作成担当者名</t>
  </si>
  <si>
    <t>数量</t>
  </si>
  <si>
    <t>単位</t>
  </si>
  <si>
    <t>金　　　　額</t>
  </si>
  <si>
    <t>備　　　　　考</t>
  </si>
  <si>
    <t>式</t>
  </si>
  <si>
    <t>式</t>
  </si>
  <si>
    <t>合　　　　　　計</t>
  </si>
  <si>
    <t>詳細項目</t>
  </si>
  <si>
    <t>単価</t>
  </si>
  <si>
    <t>金額</t>
  </si>
  <si>
    <t>①共通仮設費</t>
  </si>
  <si>
    <t>国土交通省建築工事積算基準に準じた共通仮設費</t>
  </si>
  <si>
    <t>②現場管理費</t>
  </si>
  <si>
    <t>国土交通省建築工事積算基準に準じた現場管理費</t>
  </si>
  <si>
    <t>③一般管理費</t>
  </si>
  <si>
    <t>国土交通省建築工事積算基準に準じた一般管理費</t>
  </si>
  <si>
    <t>中　　　　計</t>
  </si>
  <si>
    <t>①直接仮設工事</t>
  </si>
  <si>
    <t>小　　　　計</t>
  </si>
  <si>
    <t>②水替え工事</t>
  </si>
  <si>
    <t>③山留め工事</t>
  </si>
  <si>
    <t>④散水費</t>
  </si>
  <si>
    <t>⑤油処理</t>
  </si>
  <si>
    <t>系統</t>
  </si>
  <si>
    <t>地下タンク残油処理費</t>
  </si>
  <si>
    <t>室</t>
  </si>
  <si>
    <t>地下タンク水入れ・中和剤</t>
  </si>
  <si>
    <t>地下タンク水抜き・処理費</t>
  </si>
  <si>
    <t>地下タンク窒素充填</t>
  </si>
  <si>
    <t>⑥建屋解体撤去</t>
  </si>
  <si>
    <t>販売室・整備室・便所・懸垂式ポンプ室等　基礎共</t>
  </si>
  <si>
    <t>⑦キャノピー解体撤去</t>
  </si>
  <si>
    <t>柱・基礎共</t>
  </si>
  <si>
    <t>⑧機器撤去</t>
  </si>
  <si>
    <t>洗車機撤去</t>
  </si>
  <si>
    <t>基</t>
  </si>
  <si>
    <t>固定式計量機（マルチ型）撤去</t>
  </si>
  <si>
    <t>固定式計量機（ダブル型）撤去</t>
  </si>
  <si>
    <t>固定式計量機（シングル型）撤去</t>
  </si>
  <si>
    <t>懸垂式計量機（マルチ型）・関係機器一式撤去</t>
  </si>
  <si>
    <t>懸垂式計量機（ダブル型）・関係機器一式撤去</t>
  </si>
  <si>
    <t>懸垂式計量機（シングル型）・関係機器一式撤去</t>
  </si>
  <si>
    <t>リフト撤去</t>
  </si>
  <si>
    <t>車輌整備機器・その他雑品撤去</t>
  </si>
  <si>
    <t>⑨土間コンクリート解体撤去</t>
  </si>
  <si>
    <t>油水分離槽撤去</t>
  </si>
  <si>
    <t>浄化槽等撤去</t>
  </si>
  <si>
    <t>基</t>
  </si>
  <si>
    <t>⑩地下タンク撤去</t>
  </si>
  <si>
    <t>地下タンク（３０ＫＬ超）撤去・処分費</t>
  </si>
  <si>
    <t>地下タンク（２０ＫＬ超～３０ＫＬ）撤去・処分費</t>
  </si>
  <si>
    <t>地下タンク（１０ＫＬ超～２０ＫＬ）撤去・処分費</t>
  </si>
  <si>
    <t>地下タンク（１０ＫＬ以下）撤去・処分費</t>
  </si>
  <si>
    <t>地下タンク（廃油）撤去・処分費</t>
  </si>
  <si>
    <t>油配管</t>
  </si>
  <si>
    <t>⑪埋戻し</t>
  </si>
  <si>
    <t>埋戻し土</t>
  </si>
  <si>
    <t>整地</t>
  </si>
  <si>
    <t>⑫サインポール等撤去</t>
  </si>
  <si>
    <t>サインポール等撤去</t>
  </si>
  <si>
    <t>支柱型照明灯撤去</t>
  </si>
  <si>
    <t>本</t>
  </si>
  <si>
    <t>⑬防火塀撤去</t>
  </si>
  <si>
    <t>⑭その他工事</t>
  </si>
  <si>
    <t>撤去後の簡易松杭番線設置等</t>
  </si>
  <si>
    <t>アスファルト・コンクリート舗装工事</t>
  </si>
  <si>
    <t>工事費計</t>
  </si>
  <si>
    <t>合計</t>
  </si>
  <si>
    <t>値引</t>
  </si>
  <si>
    <t>工事費計</t>
  </si>
  <si>
    <t>１．共通仮設等費</t>
  </si>
  <si>
    <t>２．解体工事</t>
  </si>
  <si>
    <t>単管シート養生・その他養生</t>
  </si>
  <si>
    <t>給油所土間解体撤去（洗車ピット含む）</t>
  </si>
  <si>
    <t>m2</t>
  </si>
  <si>
    <t>m2</t>
  </si>
  <si>
    <t>m2</t>
  </si>
  <si>
    <t>m3</t>
  </si>
  <si>
    <t>地下タンク撤去に伴う湧き水の汲み上げ費用</t>
  </si>
  <si>
    <t>矢板・シートパイル等</t>
  </si>
  <si>
    <t>出精値引</t>
  </si>
  <si>
    <t>※申請書別紙の　「見積書上の補助対象経費
　　の合計額※（Ｆ）」　に記載する金額
　　（網掛け部分の費用の合計）</t>
  </si>
  <si>
    <t>ヶ所</t>
  </si>
  <si>
    <t>過疎地等における石油製品の流通体制整備補助事業　申請用見積書（撤去工事用）</t>
  </si>
  <si>
    <t>　年　　月　　日</t>
  </si>
  <si>
    <t>消費税(10%)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</si>
</sst>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#,##0.00_ "/>
    <numFmt numFmtId="180" formatCode="#,##0&quot;千&quot;&quot;円&quot;\ "/>
    <numFmt numFmtId="181" formatCode="#,##0&quot;％&quot;"/>
  </numFmts>
  <fonts count="52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P ゴシック"/>
      <family val="3"/>
    </font>
    <font>
      <sz val="14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81" fontId="9" fillId="0" borderId="0" xfId="0" applyNumberFormat="1" applyFont="1" applyBorder="1" applyAlignment="1" applyProtection="1">
      <alignment vertical="center" wrapText="1"/>
      <protection/>
    </xf>
    <xf numFmtId="176" fontId="8" fillId="0" borderId="10" xfId="0" applyNumberFormat="1" applyFont="1" applyBorder="1" applyAlignment="1" applyProtection="1">
      <alignment horizontal="left" vertical="center" wrapText="1"/>
      <protection/>
    </xf>
    <xf numFmtId="180" fontId="12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0" fillId="0" borderId="17" xfId="0" applyNumberFormat="1" applyFill="1" applyBorder="1" applyAlignment="1" applyProtection="1">
      <alignment vertical="center"/>
      <protection/>
    </xf>
    <xf numFmtId="176" fontId="0" fillId="33" borderId="18" xfId="0" applyNumberFormat="1" applyFill="1" applyBorder="1" applyAlignment="1" applyProtection="1">
      <alignment vertical="center"/>
      <protection/>
    </xf>
    <xf numFmtId="176" fontId="0" fillId="33" borderId="19" xfId="0" applyNumberFormat="1" applyFill="1" applyBorder="1" applyAlignment="1" applyProtection="1">
      <alignment vertical="center"/>
      <protection locked="0"/>
    </xf>
    <xf numFmtId="176" fontId="0" fillId="33" borderId="20" xfId="0" applyNumberFormat="1" applyFill="1" applyBorder="1" applyAlignment="1" applyProtection="1">
      <alignment horizontal="center" vertical="center"/>
      <protection/>
    </xf>
    <xf numFmtId="176" fontId="0" fillId="33" borderId="21" xfId="0" applyNumberFormat="1" applyFill="1" applyBorder="1" applyAlignment="1" applyProtection="1">
      <alignment vertical="center"/>
      <protection/>
    </xf>
    <xf numFmtId="176" fontId="0" fillId="33" borderId="22" xfId="0" applyNumberFormat="1" applyFill="1" applyBorder="1" applyAlignment="1" applyProtection="1">
      <alignment vertical="center"/>
      <protection locked="0"/>
    </xf>
    <xf numFmtId="176" fontId="0" fillId="33" borderId="23" xfId="0" applyNumberFormat="1" applyFill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 locked="0"/>
    </xf>
    <xf numFmtId="176" fontId="0" fillId="33" borderId="25" xfId="0" applyNumberFormat="1" applyFill="1" applyBorder="1" applyAlignment="1" applyProtection="1">
      <alignment horizontal="center"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6" fontId="0" fillId="33" borderId="27" xfId="0" applyNumberForma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 applyProtection="1">
      <alignment vertical="center"/>
      <protection/>
    </xf>
    <xf numFmtId="176" fontId="0" fillId="0" borderId="29" xfId="0" applyNumberFormat="1" applyFill="1" applyBorder="1" applyAlignment="1" applyProtection="1">
      <alignment vertical="center"/>
      <protection locked="0"/>
    </xf>
    <xf numFmtId="176" fontId="0" fillId="0" borderId="30" xfId="0" applyNumberFormat="1" applyFill="1" applyBorder="1" applyAlignment="1" applyProtection="1">
      <alignment horizontal="center" vertical="center"/>
      <protection/>
    </xf>
    <xf numFmtId="176" fontId="0" fillId="0" borderId="31" xfId="0" applyNumberFormat="1" applyFill="1" applyBorder="1" applyAlignment="1" applyProtection="1">
      <alignment vertical="center"/>
      <protection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/>
    </xf>
    <xf numFmtId="176" fontId="0" fillId="0" borderId="34" xfId="0" applyNumberFormat="1" applyFill="1" applyBorder="1" applyAlignment="1" applyProtection="1">
      <alignment vertical="center"/>
      <protection/>
    </xf>
    <xf numFmtId="176" fontId="8" fillId="0" borderId="34" xfId="0" applyNumberFormat="1" applyFont="1" applyFill="1" applyBorder="1" applyAlignment="1" applyProtection="1">
      <alignment horizontal="center" vertical="center"/>
      <protection/>
    </xf>
    <xf numFmtId="176" fontId="0" fillId="0" borderId="34" xfId="0" applyNumberFormat="1" applyFill="1" applyBorder="1" applyAlignment="1" applyProtection="1">
      <alignment horizontal="center" vertical="center"/>
      <protection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 locked="0"/>
    </xf>
    <xf numFmtId="176" fontId="0" fillId="33" borderId="14" xfId="0" applyNumberFormat="1" applyFill="1" applyBorder="1" applyAlignment="1" applyProtection="1">
      <alignment horizontal="center" vertical="center"/>
      <protection/>
    </xf>
    <xf numFmtId="176" fontId="0" fillId="33" borderId="15" xfId="0" applyNumberFormat="1" applyFill="1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/>
    </xf>
    <xf numFmtId="176" fontId="0" fillId="33" borderId="35" xfId="0" applyNumberFormat="1" applyFill="1" applyBorder="1" applyAlignment="1" applyProtection="1">
      <alignment vertical="center"/>
      <protection/>
    </xf>
    <xf numFmtId="179" fontId="0" fillId="33" borderId="19" xfId="0" applyNumberFormat="1" applyFill="1" applyBorder="1" applyAlignment="1" applyProtection="1">
      <alignment vertical="center"/>
      <protection locked="0"/>
    </xf>
    <xf numFmtId="176" fontId="0" fillId="33" borderId="36" xfId="0" applyNumberFormat="1" applyFill="1" applyBorder="1" applyAlignment="1" applyProtection="1">
      <alignment vertical="center"/>
      <protection/>
    </xf>
    <xf numFmtId="176" fontId="0" fillId="33" borderId="12" xfId="0" applyNumberFormat="1" applyFill="1" applyBorder="1" applyAlignment="1" applyProtection="1">
      <alignment vertical="center"/>
      <protection/>
    </xf>
    <xf numFmtId="176" fontId="0" fillId="33" borderId="17" xfId="0" applyNumberFormat="1" applyFill="1" applyBorder="1" applyAlignment="1" applyProtection="1">
      <alignment vertical="center"/>
      <protection/>
    </xf>
    <xf numFmtId="176" fontId="0" fillId="33" borderId="37" xfId="0" applyNumberFormat="1" applyFill="1" applyBorder="1" applyAlignment="1" applyProtection="1">
      <alignment vertical="center"/>
      <protection/>
    </xf>
    <xf numFmtId="176" fontId="0" fillId="33" borderId="28" xfId="0" applyNumberFormat="1" applyFill="1" applyBorder="1" applyAlignment="1" applyProtection="1">
      <alignment vertical="center"/>
      <protection/>
    </xf>
    <xf numFmtId="176" fontId="0" fillId="33" borderId="29" xfId="0" applyNumberFormat="1" applyFill="1" applyBorder="1" applyAlignment="1" applyProtection="1">
      <alignment vertical="center"/>
      <protection locked="0"/>
    </xf>
    <xf numFmtId="176" fontId="0" fillId="33" borderId="30" xfId="0" applyNumberFormat="1" applyFill="1" applyBorder="1" applyAlignment="1" applyProtection="1">
      <alignment horizontal="center" vertical="center"/>
      <protection/>
    </xf>
    <xf numFmtId="176" fontId="0" fillId="33" borderId="38" xfId="0" applyNumberFormat="1" applyFill="1" applyBorder="1" applyAlignment="1" applyProtection="1">
      <alignment vertical="center"/>
      <protection/>
    </xf>
    <xf numFmtId="176" fontId="0" fillId="33" borderId="39" xfId="0" applyNumberFormat="1" applyFill="1" applyBorder="1" applyAlignment="1" applyProtection="1">
      <alignment vertical="center"/>
      <protection locked="0"/>
    </xf>
    <xf numFmtId="176" fontId="0" fillId="0" borderId="33" xfId="0" applyNumberFormat="1" applyBorder="1" applyAlignment="1" applyProtection="1">
      <alignment vertical="center"/>
      <protection/>
    </xf>
    <xf numFmtId="176" fontId="0" fillId="0" borderId="34" xfId="0" applyNumberFormat="1" applyBorder="1" applyAlignment="1" applyProtection="1">
      <alignment horizontal="center" vertical="center"/>
      <protection/>
    </xf>
    <xf numFmtId="176" fontId="0" fillId="0" borderId="34" xfId="0" applyNumberFormat="1" applyBorder="1" applyAlignment="1" applyProtection="1">
      <alignment vertical="center"/>
      <protection/>
    </xf>
    <xf numFmtId="176" fontId="0" fillId="34" borderId="40" xfId="0" applyNumberFormat="1" applyFill="1" applyBorder="1" applyAlignment="1" applyProtection="1">
      <alignment vertical="center"/>
      <protection/>
    </xf>
    <xf numFmtId="179" fontId="0" fillId="33" borderId="13" xfId="0" applyNumberFormat="1" applyFill="1" applyBorder="1" applyAlignment="1" applyProtection="1">
      <alignment vertical="center"/>
      <protection locked="0"/>
    </xf>
    <xf numFmtId="176" fontId="0" fillId="33" borderId="41" xfId="0" applyNumberFormat="1" applyFill="1" applyBorder="1" applyAlignment="1" applyProtection="1">
      <alignment horizontal="center" vertical="center"/>
      <protection/>
    </xf>
    <xf numFmtId="176" fontId="0" fillId="33" borderId="39" xfId="0" applyNumberFormat="1" applyFill="1" applyBorder="1" applyAlignment="1" applyProtection="1">
      <alignment vertical="center"/>
      <protection/>
    </xf>
    <xf numFmtId="176" fontId="0" fillId="33" borderId="42" xfId="0" applyNumberFormat="1" applyFill="1" applyBorder="1" applyAlignment="1" applyProtection="1">
      <alignment vertical="center"/>
      <protection/>
    </xf>
    <xf numFmtId="176" fontId="0" fillId="33" borderId="43" xfId="0" applyNumberFormat="1" applyFill="1" applyBorder="1" applyAlignment="1" applyProtection="1">
      <alignment vertical="center"/>
      <protection locked="0"/>
    </xf>
    <xf numFmtId="176" fontId="0" fillId="33" borderId="44" xfId="0" applyNumberFormat="1" applyFill="1" applyBorder="1" applyAlignment="1" applyProtection="1">
      <alignment horizontal="center" vertical="center"/>
      <protection/>
    </xf>
    <xf numFmtId="176" fontId="0" fillId="33" borderId="45" xfId="0" applyNumberFormat="1" applyFill="1" applyBorder="1" applyAlignment="1" applyProtection="1">
      <alignment vertical="center"/>
      <protection/>
    </xf>
    <xf numFmtId="176" fontId="0" fillId="33" borderId="46" xfId="0" applyNumberFormat="1" applyFill="1" applyBorder="1" applyAlignment="1" applyProtection="1">
      <alignment vertical="center"/>
      <protection locked="0"/>
    </xf>
    <xf numFmtId="179" fontId="0" fillId="33" borderId="29" xfId="0" applyNumberFormat="1" applyFill="1" applyBorder="1" applyAlignment="1" applyProtection="1">
      <alignment vertical="center"/>
      <protection locked="0"/>
    </xf>
    <xf numFmtId="176" fontId="0" fillId="34" borderId="16" xfId="0" applyNumberFormat="1" applyFill="1" applyBorder="1" applyAlignment="1" applyProtection="1">
      <alignment vertical="center"/>
      <protection/>
    </xf>
    <xf numFmtId="176" fontId="0" fillId="33" borderId="47" xfId="0" applyNumberFormat="1" applyFill="1" applyBorder="1" applyAlignment="1" applyProtection="1">
      <alignment vertical="center"/>
      <protection/>
    </xf>
    <xf numFmtId="176" fontId="0" fillId="33" borderId="48" xfId="0" applyNumberFormat="1" applyFill="1" applyBorder="1" applyAlignment="1" applyProtection="1">
      <alignment vertical="center"/>
      <protection/>
    </xf>
    <xf numFmtId="176" fontId="0" fillId="0" borderId="35" xfId="0" applyNumberFormat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49" xfId="0" applyNumberFormat="1" applyFill="1" applyBorder="1" applyAlignment="1" applyProtection="1">
      <alignment vertical="center"/>
      <protection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50" xfId="0" applyNumberFormat="1" applyFill="1" applyBorder="1" applyAlignment="1" applyProtection="1">
      <alignment vertical="center"/>
      <protection/>
    </xf>
    <xf numFmtId="176" fontId="0" fillId="0" borderId="27" xfId="0" applyNumberFormat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 shrinkToFit="1"/>
      <protection locked="0"/>
    </xf>
    <xf numFmtId="176" fontId="0" fillId="0" borderId="24" xfId="0" applyNumberFormat="1" applyBorder="1" applyAlignment="1" applyProtection="1">
      <alignment vertical="center" shrinkToFit="1"/>
      <protection locked="0"/>
    </xf>
    <xf numFmtId="176" fontId="0" fillId="0" borderId="25" xfId="0" applyNumberFormat="1" applyBorder="1" applyAlignment="1" applyProtection="1">
      <alignment horizontal="center" vertical="center"/>
      <protection locked="0"/>
    </xf>
    <xf numFmtId="176" fontId="0" fillId="0" borderId="28" xfId="0" applyNumberFormat="1" applyFill="1" applyBorder="1" applyAlignment="1" applyProtection="1">
      <alignment vertical="center" shrinkToFit="1"/>
      <protection locked="0"/>
    </xf>
    <xf numFmtId="176" fontId="0" fillId="0" borderId="29" xfId="0" applyNumberFormat="1" applyBorder="1" applyAlignment="1" applyProtection="1">
      <alignment vertical="center" shrinkToFit="1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176" fontId="0" fillId="0" borderId="51" xfId="0" applyNumberFormat="1" applyFill="1" applyBorder="1" applyAlignment="1" applyProtection="1">
      <alignment vertical="center"/>
      <protection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/>
    </xf>
    <xf numFmtId="176" fontId="0" fillId="0" borderId="12" xfId="0" applyNumberForma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38" fontId="0" fillId="0" borderId="16" xfId="48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7" fontId="0" fillId="0" borderId="16" xfId="48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vertical="center" shrinkToFit="1"/>
      <protection/>
    </xf>
    <xf numFmtId="38" fontId="1" fillId="0" borderId="0" xfId="48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3" fillId="0" borderId="0" xfId="48" applyFont="1" applyAlignment="1" applyProtection="1">
      <alignment vertical="center"/>
      <protection locked="0"/>
    </xf>
    <xf numFmtId="38" fontId="3" fillId="0" borderId="34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38" fontId="4" fillId="0" borderId="17" xfId="48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38" fontId="4" fillId="0" borderId="33" xfId="48" applyFont="1" applyBorder="1" applyAlignment="1">
      <alignment horizontal="distributed" vertical="center"/>
    </xf>
    <xf numFmtId="38" fontId="6" fillId="0" borderId="52" xfId="48" applyFont="1" applyFill="1" applyBorder="1" applyAlignment="1">
      <alignment horizontal="distributed" vertical="center"/>
    </xf>
    <xf numFmtId="38" fontId="7" fillId="0" borderId="11" xfId="48" applyFont="1" applyFill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47" xfId="48" applyFont="1" applyBorder="1" applyAlignment="1">
      <alignment horizontal="center" vertical="center"/>
    </xf>
    <xf numFmtId="38" fontId="0" fillId="34" borderId="18" xfId="48" applyFont="1" applyFill="1" applyBorder="1" applyAlignment="1">
      <alignment vertical="center"/>
    </xf>
    <xf numFmtId="38" fontId="0" fillId="34" borderId="52" xfId="48" applyFont="1" applyFill="1" applyBorder="1" applyAlignment="1">
      <alignment vertical="center"/>
    </xf>
    <xf numFmtId="38" fontId="0" fillId="34" borderId="20" xfId="48" applyFont="1" applyFill="1" applyBorder="1" applyAlignment="1">
      <alignment horizontal="center" vertical="center"/>
    </xf>
    <xf numFmtId="38" fontId="0" fillId="0" borderId="53" xfId="48" applyFont="1" applyBorder="1" applyAlignment="1" applyProtection="1">
      <alignment vertical="center"/>
      <protection locked="0"/>
    </xf>
    <xf numFmtId="38" fontId="0" fillId="34" borderId="23" xfId="48" applyFont="1" applyFill="1" applyBorder="1" applyAlignment="1">
      <alignment vertical="center"/>
    </xf>
    <xf numFmtId="38" fontId="0" fillId="34" borderId="54" xfId="48" applyFont="1" applyFill="1" applyBorder="1" applyAlignment="1">
      <alignment vertical="center"/>
    </xf>
    <xf numFmtId="38" fontId="0" fillId="34" borderId="25" xfId="48" applyFont="1" applyFill="1" applyBorder="1" applyAlignment="1">
      <alignment horizontal="center" vertical="center"/>
    </xf>
    <xf numFmtId="38" fontId="0" fillId="0" borderId="55" xfId="48" applyFont="1" applyBorder="1" applyAlignment="1" applyProtection="1">
      <alignment vertical="center"/>
      <protection locked="0"/>
    </xf>
    <xf numFmtId="38" fontId="0" fillId="0" borderId="2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25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8" xfId="48" applyFont="1" applyFill="1" applyBorder="1" applyAlignment="1">
      <alignment horizontal="center" vertical="center"/>
    </xf>
    <xf numFmtId="38" fontId="0" fillId="0" borderId="56" xfId="48" applyFont="1" applyBorder="1" applyAlignment="1">
      <alignment vertical="center"/>
    </xf>
    <xf numFmtId="38" fontId="0" fillId="0" borderId="30" xfId="48" applyFont="1" applyBorder="1" applyAlignment="1">
      <alignment horizontal="center" vertical="center"/>
    </xf>
    <xf numFmtId="38" fontId="0" fillId="0" borderId="57" xfId="48" applyFont="1" applyBorder="1" applyAlignment="1" applyProtection="1">
      <alignment vertical="center"/>
      <protection locked="0"/>
    </xf>
    <xf numFmtId="38" fontId="0" fillId="0" borderId="58" xfId="48" applyFont="1" applyBorder="1" applyAlignment="1">
      <alignment vertical="center"/>
    </xf>
    <xf numFmtId="38" fontId="3" fillId="0" borderId="34" xfId="48" applyNumberFormat="1" applyFont="1" applyBorder="1" applyAlignment="1">
      <alignment horizontal="right" vertical="center"/>
    </xf>
    <xf numFmtId="38" fontId="3" fillId="0" borderId="34" xfId="48" applyFont="1" applyBorder="1" applyAlignment="1">
      <alignment horizontal="distributed" vertical="center" shrinkToFit="1"/>
    </xf>
    <xf numFmtId="38" fontId="0" fillId="0" borderId="0" xfId="48" applyFont="1" applyAlignment="1">
      <alignment vertical="center" shrinkToFit="1"/>
    </xf>
    <xf numFmtId="38" fontId="5" fillId="0" borderId="59" xfId="48" applyFont="1" applyBorder="1" applyAlignment="1">
      <alignment horizontal="distributed" vertical="center" shrinkToFit="1"/>
    </xf>
    <xf numFmtId="38" fontId="5" fillId="0" borderId="54" xfId="48" applyFont="1" applyBorder="1" applyAlignment="1">
      <alignment horizontal="distributed" vertical="center" shrinkToFit="1"/>
    </xf>
    <xf numFmtId="38" fontId="9" fillId="0" borderId="34" xfId="48" applyFont="1" applyBorder="1" applyAlignment="1">
      <alignment horizontal="distributed" vertical="center" shrinkToFit="1"/>
    </xf>
    <xf numFmtId="38" fontId="3" fillId="0" borderId="34" xfId="48" applyFont="1" applyBorder="1" applyAlignment="1" applyProtection="1">
      <alignment horizontal="center" vertical="center" shrinkToFit="1"/>
      <protection locked="0"/>
    </xf>
    <xf numFmtId="38" fontId="0" fillId="0" borderId="60" xfId="48" applyFont="1" applyBorder="1" applyAlignment="1" applyProtection="1">
      <alignment vertical="center" shrinkToFit="1"/>
      <protection locked="0"/>
    </xf>
    <xf numFmtId="38" fontId="0" fillId="0" borderId="58" xfId="48" applyFont="1" applyBorder="1" applyAlignment="1" applyProtection="1">
      <alignment vertical="center" shrinkToFit="1"/>
      <protection locked="0"/>
    </xf>
    <xf numFmtId="38" fontId="0" fillId="0" borderId="52" xfId="48" applyFont="1" applyBorder="1" applyAlignment="1" applyProtection="1">
      <alignment vertical="center" shrinkToFit="1"/>
      <protection locked="0"/>
    </xf>
    <xf numFmtId="49" fontId="4" fillId="0" borderId="0" xfId="48" applyNumberFormat="1" applyFont="1" applyAlignment="1" applyProtection="1">
      <alignment horizontal="right" vertical="center"/>
      <protection locked="0"/>
    </xf>
    <xf numFmtId="38" fontId="0" fillId="0" borderId="37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49" fontId="0" fillId="0" borderId="54" xfId="48" applyNumberFormat="1" applyFont="1" applyBorder="1" applyAlignment="1" applyProtection="1">
      <alignment horizontal="center" vertical="center" shrinkToFit="1"/>
      <protection locked="0"/>
    </xf>
    <xf numFmtId="38" fontId="0" fillId="0" borderId="15" xfId="48" applyFont="1" applyBorder="1" applyAlignment="1">
      <alignment horizontal="center" vertical="center"/>
    </xf>
    <xf numFmtId="38" fontId="0" fillId="0" borderId="62" xfId="48" applyFont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62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34" borderId="37" xfId="48" applyFont="1" applyFill="1" applyBorder="1" applyAlignment="1">
      <alignment vertical="center"/>
    </xf>
    <xf numFmtId="38" fontId="0" fillId="34" borderId="61" xfId="48" applyFont="1" applyFill="1" applyBorder="1" applyAlignment="1">
      <alignment vertical="center"/>
    </xf>
    <xf numFmtId="38" fontId="1" fillId="0" borderId="0" xfId="48" applyFont="1" applyAlignment="1">
      <alignment horizontal="center" vertical="center" shrinkToFit="1"/>
    </xf>
    <xf numFmtId="38" fontId="4" fillId="0" borderId="11" xfId="48" applyFont="1" applyBorder="1" applyAlignment="1">
      <alignment horizontal="center" vertical="center"/>
    </xf>
    <xf numFmtId="38" fontId="4" fillId="0" borderId="47" xfId="48" applyFont="1" applyBorder="1" applyAlignment="1">
      <alignment horizontal="center" vertical="center"/>
    </xf>
    <xf numFmtId="49" fontId="0" fillId="0" borderId="59" xfId="48" applyNumberFormat="1" applyFont="1" applyBorder="1" applyAlignment="1" applyProtection="1">
      <alignment horizontal="center" vertical="center" shrinkToFit="1"/>
      <protection locked="0"/>
    </xf>
    <xf numFmtId="38" fontId="0" fillId="34" borderId="36" xfId="48" applyFont="1" applyFill="1" applyBorder="1" applyAlignment="1">
      <alignment vertical="center"/>
    </xf>
    <xf numFmtId="38" fontId="0" fillId="34" borderId="64" xfId="48" applyFont="1" applyFill="1" applyBorder="1" applyAlignment="1">
      <alignment vertical="center"/>
    </xf>
    <xf numFmtId="180" fontId="5" fillId="0" borderId="65" xfId="0" applyNumberFormat="1" applyFont="1" applyBorder="1" applyAlignment="1" applyProtection="1">
      <alignment horizontal="right" vertical="center" wrapText="1"/>
      <protection/>
    </xf>
    <xf numFmtId="180" fontId="5" fillId="0" borderId="66" xfId="0" applyNumberFormat="1" applyFont="1" applyBorder="1" applyAlignment="1" applyProtection="1">
      <alignment horizontal="right" vertical="center" wrapText="1"/>
      <protection/>
    </xf>
    <xf numFmtId="180" fontId="5" fillId="0" borderId="40" xfId="0" applyNumberFormat="1" applyFont="1" applyBorder="1" applyAlignment="1" applyProtection="1">
      <alignment horizontal="right" vertical="center" wrapText="1"/>
      <protection/>
    </xf>
    <xf numFmtId="181" fontId="11" fillId="0" borderId="0" xfId="0" applyNumberFormat="1" applyFont="1" applyBorder="1" applyAlignment="1" applyProtection="1">
      <alignment horizontal="right" vertical="center" wrapText="1"/>
      <protection/>
    </xf>
    <xf numFmtId="181" fontId="11" fillId="0" borderId="67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176" fontId="10" fillId="0" borderId="11" xfId="0" applyNumberFormat="1" applyFont="1" applyBorder="1" applyAlignment="1" applyProtection="1">
      <alignment horizontal="left" vertical="center" wrapText="1"/>
      <protection/>
    </xf>
    <xf numFmtId="176" fontId="8" fillId="0" borderId="47" xfId="0" applyNumberFormat="1" applyFont="1" applyBorder="1" applyAlignment="1" applyProtection="1">
      <alignment horizontal="left" vertical="center" wrapText="1"/>
      <protection/>
    </xf>
    <xf numFmtId="176" fontId="8" fillId="0" borderId="11" xfId="0" applyNumberFormat="1" applyFont="1" applyBorder="1" applyAlignment="1" applyProtection="1">
      <alignment horizontal="left" vertical="center" wrapText="1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8" fillId="0" borderId="4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Zeros="0" tabSelected="1" zoomScalePageLayoutView="0" workbookViewId="0" topLeftCell="A1">
      <selection activeCell="B5" sqref="B5"/>
    </sheetView>
  </sheetViews>
  <sheetFormatPr defaultColWidth="9.00390625" defaultRowHeight="13.5"/>
  <cols>
    <col min="1" max="1" width="14.125" style="101" customWidth="1"/>
    <col min="2" max="2" width="36.75390625" style="101" customWidth="1"/>
    <col min="3" max="3" width="5.50390625" style="101" customWidth="1"/>
    <col min="4" max="5" width="5.75390625" style="101" customWidth="1"/>
    <col min="6" max="6" width="19.125" style="101" customWidth="1"/>
    <col min="7" max="7" width="54.25390625" style="101" customWidth="1"/>
    <col min="8" max="16384" width="9.00390625" style="101" customWidth="1"/>
  </cols>
  <sheetData>
    <row r="1" spans="1:7" ht="28.5">
      <c r="A1" s="158" t="s">
        <v>103</v>
      </c>
      <c r="B1" s="158"/>
      <c r="C1" s="158"/>
      <c r="D1" s="158"/>
      <c r="E1" s="158"/>
      <c r="F1" s="158"/>
      <c r="G1" s="158"/>
    </row>
    <row r="2" spans="1:7" ht="28.5">
      <c r="A2" s="100"/>
      <c r="B2" s="100"/>
      <c r="C2" s="100"/>
      <c r="D2" s="100"/>
      <c r="E2" s="100"/>
      <c r="F2" s="100"/>
      <c r="G2" s="100"/>
    </row>
    <row r="3" spans="3:7" ht="18.75" customHeight="1">
      <c r="C3" s="102"/>
      <c r="D3" s="102"/>
      <c r="E3" s="103"/>
      <c r="F3" s="103"/>
      <c r="G3" s="143" t="s">
        <v>104</v>
      </c>
    </row>
    <row r="4" spans="1:4" ht="18.75" customHeight="1">
      <c r="A4" s="135"/>
      <c r="B4" s="104"/>
      <c r="C4" s="102"/>
      <c r="D4" s="102"/>
    </row>
    <row r="5" spans="1:4" ht="21.75" thickBot="1">
      <c r="A5" s="134" t="s">
        <v>0</v>
      </c>
      <c r="B5" s="139"/>
      <c r="C5" s="105" t="s">
        <v>1</v>
      </c>
      <c r="D5" s="106"/>
    </row>
    <row r="6" spans="1:6" ht="18.75" customHeight="1">
      <c r="A6" s="135"/>
      <c r="C6" s="102"/>
      <c r="D6" s="102"/>
      <c r="F6" s="101" t="s">
        <v>2</v>
      </c>
    </row>
    <row r="7" spans="1:6" ht="18.75" customHeight="1" thickBot="1">
      <c r="A7" s="135"/>
      <c r="C7" s="102"/>
      <c r="D7" s="102"/>
      <c r="F7" s="101" t="s">
        <v>3</v>
      </c>
    </row>
    <row r="8" spans="1:7" ht="21.75" thickBot="1">
      <c r="A8" s="138" t="s">
        <v>4</v>
      </c>
      <c r="B8" s="133">
        <f>+E29</f>
        <v>0</v>
      </c>
      <c r="C8" s="105" t="s">
        <v>5</v>
      </c>
      <c r="D8" s="106"/>
      <c r="F8" s="159" t="s">
        <v>6</v>
      </c>
      <c r="G8" s="160"/>
    </row>
    <row r="9" spans="1:7" ht="21">
      <c r="A9" s="135"/>
      <c r="B9" s="107" t="s">
        <v>7</v>
      </c>
      <c r="C9" s="102"/>
      <c r="D9" s="102"/>
      <c r="F9" s="108" t="s">
        <v>8</v>
      </c>
      <c r="G9" s="140"/>
    </row>
    <row r="10" spans="1:7" ht="18.75" customHeight="1">
      <c r="A10" s="136" t="s">
        <v>9</v>
      </c>
      <c r="B10" s="161"/>
      <c r="C10" s="161"/>
      <c r="D10" s="109"/>
      <c r="E10" s="109"/>
      <c r="F10" s="108" t="s">
        <v>10</v>
      </c>
      <c r="G10" s="140"/>
    </row>
    <row r="11" spans="1:7" ht="18.75" customHeight="1">
      <c r="A11" s="137" t="s">
        <v>11</v>
      </c>
      <c r="B11" s="146"/>
      <c r="C11" s="146"/>
      <c r="D11" s="109"/>
      <c r="E11" s="109"/>
      <c r="F11" s="108" t="s">
        <v>12</v>
      </c>
      <c r="G11" s="140"/>
    </row>
    <row r="12" spans="1:7" ht="18.75" customHeight="1">
      <c r="A12" s="137" t="s">
        <v>13</v>
      </c>
      <c r="B12" s="146"/>
      <c r="C12" s="146"/>
      <c r="D12" s="109"/>
      <c r="E12" s="109"/>
      <c r="F12" s="108" t="s">
        <v>14</v>
      </c>
      <c r="G12" s="140"/>
    </row>
    <row r="13" spans="1:7" ht="18.75" customHeight="1">
      <c r="A13" s="137" t="s">
        <v>15</v>
      </c>
      <c r="B13" s="146"/>
      <c r="C13" s="146"/>
      <c r="D13" s="109"/>
      <c r="E13" s="109"/>
      <c r="F13" s="108" t="s">
        <v>16</v>
      </c>
      <c r="G13" s="140"/>
    </row>
    <row r="14" spans="1:7" ht="18.75" customHeight="1" thickBot="1">
      <c r="A14" s="137" t="s">
        <v>17</v>
      </c>
      <c r="B14" s="146"/>
      <c r="C14" s="146"/>
      <c r="D14" s="109"/>
      <c r="E14" s="109"/>
      <c r="F14" s="110" t="s">
        <v>18</v>
      </c>
      <c r="G14" s="141"/>
    </row>
    <row r="15" spans="3:7" ht="18.75" customHeight="1">
      <c r="C15" s="102"/>
      <c r="D15" s="102"/>
      <c r="F15" s="111" t="s">
        <v>19</v>
      </c>
      <c r="G15" s="142"/>
    </row>
    <row r="16" spans="3:4" ht="18.75" customHeight="1" thickBot="1">
      <c r="C16" s="102"/>
      <c r="D16" s="102"/>
    </row>
    <row r="17" spans="1:7" ht="18.75" customHeight="1" thickBot="1">
      <c r="A17" s="112" t="s">
        <v>9</v>
      </c>
      <c r="B17" s="113"/>
      <c r="C17" s="114" t="s">
        <v>20</v>
      </c>
      <c r="D17" s="114" t="s">
        <v>21</v>
      </c>
      <c r="E17" s="147" t="s">
        <v>22</v>
      </c>
      <c r="F17" s="148"/>
      <c r="G17" s="115" t="s">
        <v>23</v>
      </c>
    </row>
    <row r="18" spans="1:7" ht="18.75" customHeight="1">
      <c r="A18" s="116" t="s">
        <v>90</v>
      </c>
      <c r="B18" s="117"/>
      <c r="C18" s="118">
        <f>IF(E18=0,"",1)</f>
      </c>
      <c r="D18" s="118" t="s">
        <v>24</v>
      </c>
      <c r="E18" s="162">
        <f>+'見積書明細'!G6</f>
        <v>0</v>
      </c>
      <c r="F18" s="163"/>
      <c r="G18" s="119"/>
    </row>
    <row r="19" spans="1:7" ht="18.75" customHeight="1">
      <c r="A19" s="120" t="s">
        <v>91</v>
      </c>
      <c r="B19" s="121"/>
      <c r="C19" s="122">
        <f>IF(E19=0,"",1)</f>
      </c>
      <c r="D19" s="122" t="s">
        <v>25</v>
      </c>
      <c r="E19" s="156">
        <f>+'見積書明細'!G55</f>
        <v>0</v>
      </c>
      <c r="F19" s="157"/>
      <c r="G19" s="123"/>
    </row>
    <row r="20" spans="1:7" ht="18.75" customHeight="1">
      <c r="A20" s="124"/>
      <c r="B20" s="125"/>
      <c r="C20" s="126"/>
      <c r="D20" s="126"/>
      <c r="E20" s="144"/>
      <c r="F20" s="145"/>
      <c r="G20" s="123"/>
    </row>
    <row r="21" spans="1:7" ht="18.75" customHeight="1">
      <c r="A21" s="124"/>
      <c r="B21" s="125"/>
      <c r="C21" s="126"/>
      <c r="D21" s="126"/>
      <c r="E21" s="144"/>
      <c r="F21" s="145"/>
      <c r="G21" s="123"/>
    </row>
    <row r="22" spans="1:7" ht="18.75" customHeight="1">
      <c r="A22" s="124"/>
      <c r="B22" s="125"/>
      <c r="C22" s="126"/>
      <c r="D22" s="126"/>
      <c r="E22" s="144"/>
      <c r="F22" s="145"/>
      <c r="G22" s="123"/>
    </row>
    <row r="23" spans="1:7" ht="18.75" customHeight="1">
      <c r="A23" s="124"/>
      <c r="B23" s="125"/>
      <c r="C23" s="126"/>
      <c r="D23" s="126"/>
      <c r="E23" s="144"/>
      <c r="F23" s="145"/>
      <c r="G23" s="123"/>
    </row>
    <row r="24" spans="1:7" ht="18.75" customHeight="1">
      <c r="A24" s="124"/>
      <c r="B24" s="125"/>
      <c r="C24" s="126"/>
      <c r="D24" s="126"/>
      <c r="E24" s="144"/>
      <c r="F24" s="145"/>
      <c r="G24" s="123"/>
    </row>
    <row r="25" spans="1:7" ht="18.75" customHeight="1">
      <c r="A25" s="124"/>
      <c r="B25" s="125"/>
      <c r="C25" s="126"/>
      <c r="D25" s="126"/>
      <c r="E25" s="144"/>
      <c r="F25" s="145"/>
      <c r="G25" s="123"/>
    </row>
    <row r="26" spans="1:7" ht="18.75" customHeight="1">
      <c r="A26" s="127" t="s">
        <v>88</v>
      </c>
      <c r="B26" s="125"/>
      <c r="C26" s="126"/>
      <c r="D26" s="126"/>
      <c r="E26" s="144">
        <f>+'見積書明細'!G57</f>
        <v>0</v>
      </c>
      <c r="F26" s="145"/>
      <c r="G26" s="123"/>
    </row>
    <row r="27" spans="1:7" ht="18.75" customHeight="1">
      <c r="A27" s="127" t="s">
        <v>89</v>
      </c>
      <c r="B27" s="125"/>
      <c r="C27" s="126"/>
      <c r="D27" s="126"/>
      <c r="E27" s="144">
        <f>+'見積書明細'!G59</f>
        <v>0</v>
      </c>
      <c r="F27" s="145"/>
      <c r="G27" s="123"/>
    </row>
    <row r="28" spans="1:7" ht="18.75" customHeight="1" thickBot="1">
      <c r="A28" s="128" t="str">
        <f>'見積書明細'!E61</f>
        <v>消費税(10%)</v>
      </c>
      <c r="B28" s="129"/>
      <c r="C28" s="130"/>
      <c r="D28" s="130"/>
      <c r="E28" s="154">
        <f>'見積書明細'!G61</f>
        <v>0</v>
      </c>
      <c r="F28" s="155"/>
      <c r="G28" s="131"/>
    </row>
    <row r="29" spans="1:7" ht="18.75" customHeight="1" thickBot="1">
      <c r="A29" s="149" t="s">
        <v>26</v>
      </c>
      <c r="B29" s="150"/>
      <c r="C29" s="150"/>
      <c r="D29" s="151"/>
      <c r="E29" s="152">
        <f>+'見積書明細'!G63</f>
        <v>0</v>
      </c>
      <c r="F29" s="153"/>
      <c r="G29" s="132"/>
    </row>
  </sheetData>
  <sheetProtection password="EAF6" sheet="1" selectLockedCells="1"/>
  <mergeCells count="21">
    <mergeCell ref="E18:F18"/>
    <mergeCell ref="B14:C14"/>
    <mergeCell ref="E19:F19"/>
    <mergeCell ref="E22:F22"/>
    <mergeCell ref="E20:F20"/>
    <mergeCell ref="E25:F25"/>
    <mergeCell ref="A1:G1"/>
    <mergeCell ref="F8:G8"/>
    <mergeCell ref="B10:C10"/>
    <mergeCell ref="B11:C11"/>
    <mergeCell ref="E21:F21"/>
    <mergeCell ref="E23:F23"/>
    <mergeCell ref="B13:C13"/>
    <mergeCell ref="E26:F26"/>
    <mergeCell ref="E17:F17"/>
    <mergeCell ref="B12:C12"/>
    <mergeCell ref="A29:D29"/>
    <mergeCell ref="E24:F24"/>
    <mergeCell ref="E29:F29"/>
    <mergeCell ref="E27:F27"/>
    <mergeCell ref="E28:F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2" r:id="rId3"/>
  <headerFooter alignWithMargins="0">
    <oddFooter>&amp;R撤去工事用</oddFooter>
  </headerFooter>
  <rowBreaks count="1" manualBreakCount="1">
    <brk id="2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showZeros="0" zoomScaleSheetLayoutView="100" workbookViewId="0" topLeftCell="A1">
      <selection activeCell="D3" sqref="D3"/>
    </sheetView>
  </sheetViews>
  <sheetFormatPr defaultColWidth="9.00390625" defaultRowHeight="18.75" customHeight="1"/>
  <cols>
    <col min="1" max="1" width="3.75390625" style="7" customWidth="1"/>
    <col min="2" max="2" width="34.00390625" style="7" customWidth="1"/>
    <col min="3" max="3" width="49.125" style="7" customWidth="1"/>
    <col min="4" max="4" width="9.375" style="7" customWidth="1"/>
    <col min="5" max="5" width="5.625" style="7" customWidth="1"/>
    <col min="6" max="6" width="15.00390625" style="7" customWidth="1"/>
    <col min="7" max="7" width="16.25390625" style="7" customWidth="1"/>
    <col min="8" max="16384" width="9.00390625" style="7" customWidth="1"/>
  </cols>
  <sheetData>
    <row r="1" spans="1:7" ht="18.75" customHeight="1" thickBot="1">
      <c r="A1" s="4" t="s">
        <v>90</v>
      </c>
      <c r="B1" s="5"/>
      <c r="C1" s="4"/>
      <c r="D1" s="4"/>
      <c r="E1" s="6"/>
      <c r="F1" s="4"/>
      <c r="G1" s="4"/>
    </row>
    <row r="2" spans="1:7" ht="18.75" customHeight="1" thickBot="1">
      <c r="A2" s="174" t="s">
        <v>27</v>
      </c>
      <c r="B2" s="175"/>
      <c r="C2" s="8" t="s">
        <v>17</v>
      </c>
      <c r="D2" s="10" t="s">
        <v>20</v>
      </c>
      <c r="E2" s="11" t="s">
        <v>21</v>
      </c>
      <c r="F2" s="12" t="s">
        <v>28</v>
      </c>
      <c r="G2" s="13" t="s">
        <v>29</v>
      </c>
    </row>
    <row r="3" spans="1:7" ht="18.75" customHeight="1">
      <c r="A3" s="14"/>
      <c r="B3" s="15" t="s">
        <v>30</v>
      </c>
      <c r="C3" s="15" t="s">
        <v>31</v>
      </c>
      <c r="D3" s="16">
        <v>1</v>
      </c>
      <c r="E3" s="17" t="s">
        <v>24</v>
      </c>
      <c r="F3" s="18"/>
      <c r="G3" s="19"/>
    </row>
    <row r="4" spans="1:7" ht="18.75" customHeight="1">
      <c r="A4" s="14"/>
      <c r="B4" s="20" t="s">
        <v>32</v>
      </c>
      <c r="C4" s="20" t="s">
        <v>33</v>
      </c>
      <c r="D4" s="21">
        <v>1</v>
      </c>
      <c r="E4" s="22" t="s">
        <v>25</v>
      </c>
      <c r="F4" s="23"/>
      <c r="G4" s="24"/>
    </row>
    <row r="5" spans="1:7" ht="18.75" customHeight="1" thickBot="1">
      <c r="A5" s="14"/>
      <c r="B5" s="25" t="s">
        <v>34</v>
      </c>
      <c r="C5" s="25" t="s">
        <v>35</v>
      </c>
      <c r="D5" s="26">
        <v>1</v>
      </c>
      <c r="E5" s="27" t="s">
        <v>24</v>
      </c>
      <c r="F5" s="28"/>
      <c r="G5" s="29"/>
    </row>
    <row r="6" spans="1:7" ht="18.75" customHeight="1" thickBot="1">
      <c r="A6" s="30"/>
      <c r="B6" s="31"/>
      <c r="C6" s="32" t="s">
        <v>36</v>
      </c>
      <c r="D6" s="31"/>
      <c r="E6" s="33"/>
      <c r="F6" s="31"/>
      <c r="G6" s="34">
        <f>SUM(G3:G5)</f>
        <v>0</v>
      </c>
    </row>
    <row r="7" spans="1:7" ht="18.75" customHeight="1">
      <c r="A7" s="4"/>
      <c r="B7" s="5"/>
      <c r="C7" s="5"/>
      <c r="D7" s="5"/>
      <c r="E7" s="35"/>
      <c r="F7" s="5"/>
      <c r="G7" s="5"/>
    </row>
    <row r="8" spans="1:7" ht="18.75" customHeight="1" thickBot="1">
      <c r="A8" s="5" t="s">
        <v>91</v>
      </c>
      <c r="B8" s="5"/>
      <c r="C8" s="4"/>
      <c r="D8" s="4"/>
      <c r="E8" s="6"/>
      <c r="F8" s="4"/>
      <c r="G8" s="4"/>
    </row>
    <row r="9" spans="1:7" ht="18.75" customHeight="1" thickBot="1">
      <c r="A9" s="176" t="s">
        <v>27</v>
      </c>
      <c r="B9" s="174"/>
      <c r="C9" s="13" t="s">
        <v>17</v>
      </c>
      <c r="D9" s="10" t="s">
        <v>20</v>
      </c>
      <c r="E9" s="11" t="s">
        <v>21</v>
      </c>
      <c r="F9" s="12" t="s">
        <v>28</v>
      </c>
      <c r="G9" s="13" t="s">
        <v>29</v>
      </c>
    </row>
    <row r="10" spans="1:7" ht="18.75" customHeight="1" thickBot="1">
      <c r="A10" s="36"/>
      <c r="B10" s="37" t="s">
        <v>37</v>
      </c>
      <c r="C10" s="37" t="s">
        <v>92</v>
      </c>
      <c r="D10" s="38"/>
      <c r="E10" s="39" t="s">
        <v>24</v>
      </c>
      <c r="F10" s="40">
        <f>IF(G10=0,"",ROUNDDOWN(G10/D10,0))</f>
      </c>
      <c r="G10" s="41"/>
    </row>
    <row r="11" spans="1:7" ht="18.75" customHeight="1" thickBot="1">
      <c r="A11" s="36"/>
      <c r="B11" s="37" t="s">
        <v>39</v>
      </c>
      <c r="C11" s="42" t="s">
        <v>98</v>
      </c>
      <c r="D11" s="38"/>
      <c r="E11" s="39" t="s">
        <v>24</v>
      </c>
      <c r="F11" s="40">
        <f>IF(G11=0,"",ROUNDDOWN(G11/D11,0))</f>
      </c>
      <c r="G11" s="41"/>
    </row>
    <row r="12" spans="1:7" ht="18.75" customHeight="1" thickBot="1">
      <c r="A12" s="36"/>
      <c r="B12" s="43" t="s">
        <v>40</v>
      </c>
      <c r="C12" s="15" t="s">
        <v>99</v>
      </c>
      <c r="D12" s="44"/>
      <c r="E12" s="17" t="s">
        <v>94</v>
      </c>
      <c r="F12" s="45">
        <f>IF(G12=0,"",ROUNDDOWN(G12/D12,0))</f>
      </c>
      <c r="G12" s="41"/>
    </row>
    <row r="13" spans="1:7" ht="18.75" customHeight="1" thickBot="1">
      <c r="A13" s="36"/>
      <c r="B13" s="37" t="s">
        <v>41</v>
      </c>
      <c r="C13" s="46"/>
      <c r="D13" s="38"/>
      <c r="E13" s="39" t="s">
        <v>24</v>
      </c>
      <c r="F13" s="40">
        <f aca="true" t="shared" si="0" ref="F13:F53">IF(G13=0,"",ROUNDDOWN(G13/D13,0))</f>
      </c>
      <c r="G13" s="41"/>
    </row>
    <row r="14" spans="1:7" ht="18.75" customHeight="1">
      <c r="A14" s="36"/>
      <c r="B14" s="43" t="s">
        <v>42</v>
      </c>
      <c r="C14" s="15" t="s">
        <v>44</v>
      </c>
      <c r="D14" s="16"/>
      <c r="E14" s="17" t="s">
        <v>45</v>
      </c>
      <c r="F14" s="45">
        <f t="shared" si="0"/>
      </c>
      <c r="G14" s="19"/>
    </row>
    <row r="15" spans="1:7" ht="18.75" customHeight="1">
      <c r="A15" s="36"/>
      <c r="B15" s="47"/>
      <c r="C15" s="20" t="s">
        <v>46</v>
      </c>
      <c r="D15" s="21"/>
      <c r="E15" s="22" t="s">
        <v>45</v>
      </c>
      <c r="F15" s="48">
        <f t="shared" si="0"/>
      </c>
      <c r="G15" s="24"/>
    </row>
    <row r="16" spans="1:7" ht="18.75" customHeight="1">
      <c r="A16" s="36"/>
      <c r="B16" s="47"/>
      <c r="C16" s="20" t="s">
        <v>47</v>
      </c>
      <c r="D16" s="21"/>
      <c r="E16" s="22" t="s">
        <v>45</v>
      </c>
      <c r="F16" s="48">
        <f t="shared" si="0"/>
      </c>
      <c r="G16" s="24"/>
    </row>
    <row r="17" spans="1:7" ht="18.75" customHeight="1" thickBot="1">
      <c r="A17" s="36"/>
      <c r="B17" s="47"/>
      <c r="C17" s="49" t="s">
        <v>48</v>
      </c>
      <c r="D17" s="50"/>
      <c r="E17" s="51" t="s">
        <v>45</v>
      </c>
      <c r="F17" s="52">
        <f t="shared" si="0"/>
      </c>
      <c r="G17" s="53"/>
    </row>
    <row r="18" spans="1:7" ht="18.75" customHeight="1" thickBot="1">
      <c r="A18" s="36"/>
      <c r="B18" s="54"/>
      <c r="C18" s="55" t="s">
        <v>38</v>
      </c>
      <c r="D18" s="56"/>
      <c r="E18" s="55"/>
      <c r="F18" s="56"/>
      <c r="G18" s="57">
        <f>SUM(G14:G17)</f>
        <v>0</v>
      </c>
    </row>
    <row r="19" spans="1:7" ht="18.75" customHeight="1" thickBot="1">
      <c r="A19" s="36"/>
      <c r="B19" s="37" t="s">
        <v>49</v>
      </c>
      <c r="C19" s="42" t="s">
        <v>50</v>
      </c>
      <c r="D19" s="58"/>
      <c r="E19" s="39" t="s">
        <v>95</v>
      </c>
      <c r="F19" s="40">
        <f t="shared" si="0"/>
      </c>
      <c r="G19" s="41"/>
    </row>
    <row r="20" spans="1:7" ht="18.75" customHeight="1" thickBot="1">
      <c r="A20" s="36"/>
      <c r="B20" s="37" t="s">
        <v>51</v>
      </c>
      <c r="C20" s="42" t="s">
        <v>52</v>
      </c>
      <c r="D20" s="58"/>
      <c r="E20" s="39" t="s">
        <v>95</v>
      </c>
      <c r="F20" s="40">
        <f t="shared" si="0"/>
      </c>
      <c r="G20" s="41"/>
    </row>
    <row r="21" spans="1:7" ht="18.75" customHeight="1">
      <c r="A21" s="36"/>
      <c r="B21" s="43" t="s">
        <v>53</v>
      </c>
      <c r="C21" s="15" t="s">
        <v>54</v>
      </c>
      <c r="D21" s="16"/>
      <c r="E21" s="17" t="s">
        <v>55</v>
      </c>
      <c r="F21" s="45">
        <f t="shared" si="0"/>
      </c>
      <c r="G21" s="19"/>
    </row>
    <row r="22" spans="1:7" ht="18.75" customHeight="1">
      <c r="A22" s="36"/>
      <c r="B22" s="47"/>
      <c r="C22" s="20" t="s">
        <v>56</v>
      </c>
      <c r="D22" s="21"/>
      <c r="E22" s="22" t="s">
        <v>55</v>
      </c>
      <c r="F22" s="48">
        <f t="shared" si="0"/>
      </c>
      <c r="G22" s="24"/>
    </row>
    <row r="23" spans="1:7" ht="18.75" customHeight="1">
      <c r="A23" s="36"/>
      <c r="B23" s="47"/>
      <c r="C23" s="20" t="s">
        <v>57</v>
      </c>
      <c r="D23" s="21"/>
      <c r="E23" s="22" t="s">
        <v>55</v>
      </c>
      <c r="F23" s="48">
        <f t="shared" si="0"/>
      </c>
      <c r="G23" s="24"/>
    </row>
    <row r="24" spans="1:7" ht="18.75" customHeight="1">
      <c r="A24" s="36"/>
      <c r="B24" s="47"/>
      <c r="C24" s="20" t="s">
        <v>58</v>
      </c>
      <c r="D24" s="21"/>
      <c r="E24" s="22" t="s">
        <v>55</v>
      </c>
      <c r="F24" s="48">
        <f t="shared" si="0"/>
      </c>
      <c r="G24" s="24"/>
    </row>
    <row r="25" spans="1:7" ht="18.75" customHeight="1">
      <c r="A25" s="36"/>
      <c r="B25" s="47"/>
      <c r="C25" s="20" t="s">
        <v>59</v>
      </c>
      <c r="D25" s="21"/>
      <c r="E25" s="22" t="s">
        <v>55</v>
      </c>
      <c r="F25" s="48">
        <f t="shared" si="0"/>
      </c>
      <c r="G25" s="24"/>
    </row>
    <row r="26" spans="1:7" ht="18.75" customHeight="1">
      <c r="A26" s="36"/>
      <c r="B26" s="47"/>
      <c r="C26" s="20" t="s">
        <v>60</v>
      </c>
      <c r="D26" s="21"/>
      <c r="E26" s="22" t="s">
        <v>55</v>
      </c>
      <c r="F26" s="48">
        <f t="shared" si="0"/>
      </c>
      <c r="G26" s="24"/>
    </row>
    <row r="27" spans="1:7" ht="18.75" customHeight="1">
      <c r="A27" s="36"/>
      <c r="B27" s="47"/>
      <c r="C27" s="20" t="s">
        <v>61</v>
      </c>
      <c r="D27" s="21"/>
      <c r="E27" s="22" t="s">
        <v>55</v>
      </c>
      <c r="F27" s="48">
        <f t="shared" si="0"/>
      </c>
      <c r="G27" s="24"/>
    </row>
    <row r="28" spans="1:7" ht="18.75" customHeight="1">
      <c r="A28" s="36"/>
      <c r="B28" s="47"/>
      <c r="C28" s="20" t="s">
        <v>62</v>
      </c>
      <c r="D28" s="21"/>
      <c r="E28" s="22" t="s">
        <v>55</v>
      </c>
      <c r="F28" s="48">
        <f t="shared" si="0"/>
      </c>
      <c r="G28" s="24"/>
    </row>
    <row r="29" spans="1:7" ht="18.75" customHeight="1" thickBot="1">
      <c r="A29" s="36"/>
      <c r="B29" s="47"/>
      <c r="C29" s="49" t="s">
        <v>63</v>
      </c>
      <c r="D29" s="50"/>
      <c r="E29" s="51" t="s">
        <v>24</v>
      </c>
      <c r="F29" s="52">
        <f t="shared" si="0"/>
      </c>
      <c r="G29" s="53"/>
    </row>
    <row r="30" spans="1:7" ht="18.75" customHeight="1" thickBot="1">
      <c r="A30" s="36"/>
      <c r="B30" s="54"/>
      <c r="C30" s="55" t="s">
        <v>38</v>
      </c>
      <c r="D30" s="56"/>
      <c r="E30" s="55"/>
      <c r="F30" s="56"/>
      <c r="G30" s="57">
        <f>SUM(G21:G29)</f>
        <v>0</v>
      </c>
    </row>
    <row r="31" spans="1:7" ht="18.75" customHeight="1">
      <c r="A31" s="36"/>
      <c r="B31" s="43" t="s">
        <v>64</v>
      </c>
      <c r="C31" s="15" t="s">
        <v>93</v>
      </c>
      <c r="D31" s="44"/>
      <c r="E31" s="17" t="s">
        <v>96</v>
      </c>
      <c r="F31" s="45">
        <f t="shared" si="0"/>
      </c>
      <c r="G31" s="19"/>
    </row>
    <row r="32" spans="1:7" ht="18.75" customHeight="1">
      <c r="A32" s="36"/>
      <c r="B32" s="47"/>
      <c r="C32" s="20" t="s">
        <v>65</v>
      </c>
      <c r="D32" s="21"/>
      <c r="E32" s="59" t="s">
        <v>102</v>
      </c>
      <c r="F32" s="48">
        <f t="shared" si="0"/>
      </c>
      <c r="G32" s="24"/>
    </row>
    <row r="33" spans="1:7" ht="18.75" customHeight="1" thickBot="1">
      <c r="A33" s="36"/>
      <c r="B33" s="47"/>
      <c r="C33" s="60" t="s">
        <v>66</v>
      </c>
      <c r="D33" s="50"/>
      <c r="E33" s="51" t="s">
        <v>67</v>
      </c>
      <c r="F33" s="52">
        <f t="shared" si="0"/>
      </c>
      <c r="G33" s="53"/>
    </row>
    <row r="34" spans="1:7" ht="18.75" customHeight="1" thickBot="1">
      <c r="A34" s="36"/>
      <c r="B34" s="54"/>
      <c r="C34" s="55" t="s">
        <v>38</v>
      </c>
      <c r="D34" s="56"/>
      <c r="E34" s="55"/>
      <c r="F34" s="56"/>
      <c r="G34" s="57">
        <f>SUM(G31:G33)</f>
        <v>0</v>
      </c>
    </row>
    <row r="35" spans="1:7" ht="18.75" customHeight="1">
      <c r="A35" s="36"/>
      <c r="B35" s="43" t="s">
        <v>68</v>
      </c>
      <c r="C35" s="15" t="s">
        <v>69</v>
      </c>
      <c r="D35" s="16"/>
      <c r="E35" s="17" t="s">
        <v>55</v>
      </c>
      <c r="F35" s="45">
        <f t="shared" si="0"/>
      </c>
      <c r="G35" s="19"/>
    </row>
    <row r="36" spans="1:7" ht="18.75" customHeight="1">
      <c r="A36" s="36"/>
      <c r="B36" s="47"/>
      <c r="C36" s="61" t="s">
        <v>70</v>
      </c>
      <c r="D36" s="62"/>
      <c r="E36" s="63" t="s">
        <v>67</v>
      </c>
      <c r="F36" s="64">
        <f t="shared" si="0"/>
      </c>
      <c r="G36" s="65"/>
    </row>
    <row r="37" spans="1:7" ht="18.75" customHeight="1">
      <c r="A37" s="36"/>
      <c r="B37" s="47"/>
      <c r="C37" s="20" t="s">
        <v>71</v>
      </c>
      <c r="D37" s="21"/>
      <c r="E37" s="22" t="s">
        <v>55</v>
      </c>
      <c r="F37" s="48">
        <f t="shared" si="0"/>
      </c>
      <c r="G37" s="24"/>
    </row>
    <row r="38" spans="1:7" ht="18.75" customHeight="1">
      <c r="A38" s="36"/>
      <c r="B38" s="47"/>
      <c r="C38" s="20" t="s">
        <v>72</v>
      </c>
      <c r="D38" s="21"/>
      <c r="E38" s="22" t="s">
        <v>55</v>
      </c>
      <c r="F38" s="48">
        <f t="shared" si="0"/>
      </c>
      <c r="G38" s="24"/>
    </row>
    <row r="39" spans="1:7" ht="18.75" customHeight="1">
      <c r="A39" s="36"/>
      <c r="B39" s="47"/>
      <c r="C39" s="20" t="s">
        <v>73</v>
      </c>
      <c r="D39" s="21"/>
      <c r="E39" s="22" t="s">
        <v>55</v>
      </c>
      <c r="F39" s="48">
        <f t="shared" si="0"/>
      </c>
      <c r="G39" s="24"/>
    </row>
    <row r="40" spans="1:7" ht="18.75" customHeight="1" thickBot="1">
      <c r="A40" s="36"/>
      <c r="B40" s="47"/>
      <c r="C40" s="49" t="s">
        <v>74</v>
      </c>
      <c r="D40" s="50"/>
      <c r="E40" s="51" t="s">
        <v>43</v>
      </c>
      <c r="F40" s="52">
        <f t="shared" si="0"/>
      </c>
      <c r="G40" s="53"/>
    </row>
    <row r="41" spans="1:7" ht="18.75" customHeight="1" thickBot="1">
      <c r="A41" s="36"/>
      <c r="B41" s="54"/>
      <c r="C41" s="55" t="s">
        <v>38</v>
      </c>
      <c r="D41" s="56"/>
      <c r="E41" s="55"/>
      <c r="F41" s="56"/>
      <c r="G41" s="57">
        <f>SUM(G35:G40)</f>
        <v>0</v>
      </c>
    </row>
    <row r="42" spans="1:7" ht="18.75" customHeight="1">
      <c r="A42" s="36"/>
      <c r="B42" s="43" t="s">
        <v>75</v>
      </c>
      <c r="C42" s="15" t="s">
        <v>76</v>
      </c>
      <c r="D42" s="44"/>
      <c r="E42" s="17" t="s">
        <v>97</v>
      </c>
      <c r="F42" s="45">
        <f t="shared" si="0"/>
      </c>
      <c r="G42" s="19"/>
    </row>
    <row r="43" spans="1:7" ht="18.75" customHeight="1" thickBot="1">
      <c r="A43" s="36"/>
      <c r="B43" s="47"/>
      <c r="C43" s="49" t="s">
        <v>77</v>
      </c>
      <c r="D43" s="66"/>
      <c r="E43" s="51" t="s">
        <v>95</v>
      </c>
      <c r="F43" s="52">
        <f t="shared" si="0"/>
      </c>
      <c r="G43" s="53"/>
    </row>
    <row r="44" spans="1:7" ht="18.75" customHeight="1" thickBot="1">
      <c r="A44" s="36"/>
      <c r="B44" s="54"/>
      <c r="C44" s="55" t="s">
        <v>38</v>
      </c>
      <c r="D44" s="56"/>
      <c r="E44" s="55"/>
      <c r="F44" s="56"/>
      <c r="G44" s="57">
        <f>SUM(G42:G43)</f>
        <v>0</v>
      </c>
    </row>
    <row r="45" spans="1:7" ht="18.75" customHeight="1">
      <c r="A45" s="36"/>
      <c r="B45" s="43" t="s">
        <v>78</v>
      </c>
      <c r="C45" s="15" t="s">
        <v>79</v>
      </c>
      <c r="D45" s="16"/>
      <c r="E45" s="17" t="s">
        <v>55</v>
      </c>
      <c r="F45" s="45">
        <f t="shared" si="0"/>
      </c>
      <c r="G45" s="19"/>
    </row>
    <row r="46" spans="1:7" ht="18.75" customHeight="1" thickBot="1">
      <c r="A46" s="36"/>
      <c r="B46" s="47"/>
      <c r="C46" s="49" t="s">
        <v>80</v>
      </c>
      <c r="D46" s="50"/>
      <c r="E46" s="51" t="s">
        <v>81</v>
      </c>
      <c r="F46" s="52">
        <f t="shared" si="0"/>
      </c>
      <c r="G46" s="53"/>
    </row>
    <row r="47" spans="1:7" ht="18.75" customHeight="1" thickBot="1">
      <c r="A47" s="36"/>
      <c r="B47" s="54"/>
      <c r="C47" s="55" t="s">
        <v>38</v>
      </c>
      <c r="D47" s="56"/>
      <c r="E47" s="55"/>
      <c r="F47" s="56"/>
      <c r="G47" s="67">
        <f>SUM(G45:G46)</f>
        <v>0</v>
      </c>
    </row>
    <row r="48" spans="1:7" ht="18.75" customHeight="1" thickBot="1">
      <c r="A48" s="36"/>
      <c r="B48" s="37" t="s">
        <v>82</v>
      </c>
      <c r="C48" s="68"/>
      <c r="D48" s="58"/>
      <c r="E48" s="39" t="s">
        <v>95</v>
      </c>
      <c r="F48" s="69">
        <f t="shared" si="0"/>
      </c>
      <c r="G48" s="41"/>
    </row>
    <row r="49" spans="1:7" ht="18.75" customHeight="1">
      <c r="A49" s="36"/>
      <c r="B49" s="70" t="s">
        <v>83</v>
      </c>
      <c r="C49" s="71" t="s">
        <v>84</v>
      </c>
      <c r="D49" s="72"/>
      <c r="E49" s="73" t="s">
        <v>24</v>
      </c>
      <c r="F49" s="74">
        <f t="shared" si="0"/>
      </c>
      <c r="G49" s="75"/>
    </row>
    <row r="50" spans="1:7" ht="18.75" customHeight="1">
      <c r="A50" s="36"/>
      <c r="B50" s="36"/>
      <c r="C50" s="76" t="s">
        <v>85</v>
      </c>
      <c r="D50" s="77"/>
      <c r="E50" s="78" t="s">
        <v>24</v>
      </c>
      <c r="F50" s="79">
        <f t="shared" si="0"/>
      </c>
      <c r="G50" s="80"/>
    </row>
    <row r="51" spans="1:7" ht="18.75" customHeight="1">
      <c r="A51" s="36"/>
      <c r="B51" s="36"/>
      <c r="C51" s="81"/>
      <c r="D51" s="82"/>
      <c r="E51" s="83"/>
      <c r="F51" s="79">
        <f t="shared" si="0"/>
      </c>
      <c r="G51" s="80"/>
    </row>
    <row r="52" spans="1:7" ht="18.75" customHeight="1">
      <c r="A52" s="36"/>
      <c r="B52" s="36"/>
      <c r="C52" s="81"/>
      <c r="D52" s="82"/>
      <c r="E52" s="83"/>
      <c r="F52" s="79">
        <f t="shared" si="0"/>
      </c>
      <c r="G52" s="80"/>
    </row>
    <row r="53" spans="1:7" ht="18.75" customHeight="1" thickBot="1">
      <c r="A53" s="36"/>
      <c r="B53" s="36"/>
      <c r="C53" s="84"/>
      <c r="D53" s="85"/>
      <c r="E53" s="86"/>
      <c r="F53" s="87">
        <f t="shared" si="0"/>
      </c>
      <c r="G53" s="88"/>
    </row>
    <row r="54" spans="1:7" ht="18.75" customHeight="1" thickBot="1">
      <c r="A54" s="36"/>
      <c r="B54" s="54"/>
      <c r="C54" s="9" t="s">
        <v>38</v>
      </c>
      <c r="D54" s="56"/>
      <c r="E54" s="55"/>
      <c r="F54" s="56"/>
      <c r="G54" s="89">
        <f>SUM(G49:G53)</f>
        <v>0</v>
      </c>
    </row>
    <row r="55" spans="1:7" ht="18.75" customHeight="1" thickBot="1">
      <c r="A55" s="54"/>
      <c r="B55" s="90"/>
      <c r="C55" s="91" t="s">
        <v>36</v>
      </c>
      <c r="D55" s="90"/>
      <c r="E55" s="9"/>
      <c r="F55" s="90"/>
      <c r="G55" s="89">
        <f>SUM(G10,G11,G12,G13,G18,G19,G20,G30,G34,G41,G44,G47,G48,G54)</f>
        <v>0</v>
      </c>
    </row>
    <row r="56" spans="1:7" ht="13.5" customHeight="1" thickBot="1">
      <c r="A56" s="4"/>
      <c r="B56" s="5"/>
      <c r="C56" s="5"/>
      <c r="D56" s="5"/>
      <c r="E56" s="35"/>
      <c r="F56" s="5"/>
      <c r="G56" s="5"/>
    </row>
    <row r="57" spans="1:7" ht="18.75" customHeight="1" thickBot="1">
      <c r="A57" s="171" t="s">
        <v>101</v>
      </c>
      <c r="B57" s="172"/>
      <c r="C57" s="164">
        <f>((G3+G4+G10+G11+G12+G13+G18+G19+G20+G30+G34+G41+G44+G47+G48)-G57)/1000</f>
        <v>0</v>
      </c>
      <c r="D57" s="92"/>
      <c r="E57" s="177" t="s">
        <v>100</v>
      </c>
      <c r="F57" s="178"/>
      <c r="G57" s="93"/>
    </row>
    <row r="58" spans="1:7" ht="13.5" customHeight="1" thickBot="1">
      <c r="A58" s="173"/>
      <c r="B58" s="172"/>
      <c r="C58" s="165"/>
      <c r="D58" s="5"/>
      <c r="E58" s="4"/>
      <c r="F58" s="4"/>
      <c r="G58" s="4"/>
    </row>
    <row r="59" spans="1:7" ht="18.75" customHeight="1" thickBot="1">
      <c r="A59" s="173"/>
      <c r="B59" s="172"/>
      <c r="C59" s="166"/>
      <c r="D59" s="92"/>
      <c r="E59" s="177" t="s">
        <v>86</v>
      </c>
      <c r="F59" s="178"/>
      <c r="G59" s="89">
        <f>SUM(G6,G55)-G57</f>
        <v>0</v>
      </c>
    </row>
    <row r="60" spans="1:7" ht="13.5" customHeight="1" thickBot="1">
      <c r="A60" s="2"/>
      <c r="B60" s="2"/>
      <c r="C60" s="1"/>
      <c r="D60" s="92"/>
      <c r="E60" s="94"/>
      <c r="F60" s="94"/>
      <c r="G60" s="5"/>
    </row>
    <row r="61" spans="1:7" ht="18.75" customHeight="1" thickBot="1">
      <c r="A61" s="3"/>
      <c r="B61" s="3"/>
      <c r="C61" s="167"/>
      <c r="D61" s="168"/>
      <c r="E61" s="169" t="s">
        <v>105</v>
      </c>
      <c r="F61" s="170"/>
      <c r="G61" s="95">
        <f>ROUNDDOWN(G59*0.1,0)</f>
        <v>0</v>
      </c>
    </row>
    <row r="62" spans="1:4" ht="14.25" customHeight="1" thickBot="1">
      <c r="A62" s="96"/>
      <c r="B62" s="96"/>
      <c r="C62" s="96"/>
      <c r="D62" s="96"/>
    </row>
    <row r="63" spans="1:9" ht="18.75" customHeight="1" thickBot="1">
      <c r="A63" s="96"/>
      <c r="B63" s="96"/>
      <c r="C63" s="97"/>
      <c r="D63" s="98"/>
      <c r="E63" s="169" t="s">
        <v>87</v>
      </c>
      <c r="F63" s="170"/>
      <c r="G63" s="99">
        <f>G59+G61</f>
        <v>0</v>
      </c>
      <c r="I63" s="4"/>
    </row>
  </sheetData>
  <sheetProtection password="EAF6" sheet="1" selectLockedCells="1"/>
  <mergeCells count="9">
    <mergeCell ref="C57:C59"/>
    <mergeCell ref="C61:D61"/>
    <mergeCell ref="E63:F63"/>
    <mergeCell ref="A57:B59"/>
    <mergeCell ref="A2:B2"/>
    <mergeCell ref="A9:B9"/>
    <mergeCell ref="E57:F57"/>
    <mergeCell ref="E59:F59"/>
    <mergeCell ref="E61:F61"/>
  </mergeCells>
  <printOptions horizontalCentered="1"/>
  <pageMargins left="0" right="0" top="0.3937007874015748" bottom="0.3937007874015748" header="0" footer="0.1968503937007874"/>
  <pageSetup fitToHeight="2" horizontalDpi="600" verticalDpi="600" orientation="landscape" paperSize="9" scale="96" r:id="rId3"/>
  <headerFooter alignWithMargins="0">
    <oddFooter>&amp;C&amp;P</oddFooter>
  </headerFooter>
  <rowBreaks count="1" manualBreakCount="1"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NPA03</cp:lastModifiedBy>
  <cp:lastPrinted>2021-06-07T05:17:07Z</cp:lastPrinted>
  <dcterms:created xsi:type="dcterms:W3CDTF">2005-02-07T02:08:44Z</dcterms:created>
  <dcterms:modified xsi:type="dcterms:W3CDTF">2022-04-10T04:20:22Z</dcterms:modified>
  <cp:category/>
  <cp:version/>
  <cp:contentType/>
  <cp:contentStatus/>
</cp:coreProperties>
</file>