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505" activeTab="0"/>
  </bookViews>
  <sheets>
    <sheet name="見積書表紙" sheetId="1" r:id="rId1"/>
    <sheet name="見積書明細" sheetId="2" r:id="rId2"/>
  </sheets>
  <definedNames>
    <definedName name="_xlnm.Print_Area" localSheetId="1">'見積書明細'!$A$1:$J$40</definedName>
    <definedName name="_xlnm.Print_Titles" localSheetId="1">'見積書明細'!$1:$2</definedName>
  </definedNames>
  <calcPr fullCalcOnLoad="1"/>
</workbook>
</file>

<file path=xl/comments1.xml><?xml version="1.0" encoding="utf-8"?>
<comments xmlns="http://schemas.openxmlformats.org/spreadsheetml/2006/main">
  <authors>
    <author>pc-10</author>
  </authors>
  <commentList>
    <comment ref="B14" authorId="0">
      <text>
        <r>
          <rPr>
            <sz val="9"/>
            <rFont val="ＭＳ Ｐゴシック"/>
            <family val="3"/>
          </rPr>
          <t>数字を入力。
「○ヶ月有効」と表示されます。</t>
        </r>
      </text>
    </comment>
  </commentList>
</comments>
</file>

<file path=xl/comments2.xml><?xml version="1.0" encoding="utf-8"?>
<comments xmlns="http://schemas.openxmlformats.org/spreadsheetml/2006/main">
  <authors>
    <author>永田</author>
  </authors>
  <commentList>
    <comment ref="G13" authorId="0">
      <text>
        <r>
          <rPr>
            <b/>
            <sz val="14"/>
            <rFont val="ＭＳ ゴシック"/>
            <family val="3"/>
          </rPr>
          <t>※電極穴ボーリングの数量について
・ボーリングについて、電極を１本埋設する場合は１対１となりますが、電極を複数本纏めて埋設する場合は、実際にボーリングする箇所分を計上下さい。
例：電極12本を1箇所に3本纏めて埋設する場合は、4箇所になる。(12÷3＝4)</t>
        </r>
      </text>
    </comment>
  </commentList>
</comments>
</file>

<file path=xl/sharedStrings.xml><?xml version="1.0" encoding="utf-8"?>
<sst xmlns="http://schemas.openxmlformats.org/spreadsheetml/2006/main" count="120" uniqueCount="92">
  <si>
    <t>数量</t>
  </si>
  <si>
    <t>単位</t>
  </si>
  <si>
    <t>式</t>
  </si>
  <si>
    <t>単価</t>
  </si>
  <si>
    <t>金額</t>
  </si>
  <si>
    <t>室</t>
  </si>
  <si>
    <t>箇所</t>
  </si>
  <si>
    <t>その他工事</t>
  </si>
  <si>
    <t>共通仮設費</t>
  </si>
  <si>
    <t>地下タンク圧力検査</t>
  </si>
  <si>
    <t>外部電源装置（付属品含む）</t>
  </si>
  <si>
    <t>台</t>
  </si>
  <si>
    <t>個</t>
  </si>
  <si>
    <t>点検ボックス</t>
  </si>
  <si>
    <t>本</t>
  </si>
  <si>
    <t>土木工事</t>
  </si>
  <si>
    <t>電極穴、点検口の斫り・補修</t>
  </si>
  <si>
    <t>電極穴ボーリング</t>
  </si>
  <si>
    <t>点検ボックス穴ボーリング・設置・復旧</t>
  </si>
  <si>
    <t>電管路斫り・掘削・復旧工事</t>
  </si>
  <si>
    <t>発生残材処分費</t>
  </si>
  <si>
    <t>電気工事</t>
  </si>
  <si>
    <t>電源装置設置・配線（ケーブル含む）</t>
  </si>
  <si>
    <t>ジャンクションボックス設置・配線（ケーブル含む）</t>
  </si>
  <si>
    <t>電極埋設</t>
  </si>
  <si>
    <t>電極ケーブル敷設（ケーブル含む）</t>
  </si>
  <si>
    <t>陰極工事（ケーブル含む）</t>
  </si>
  <si>
    <t>一次電源工事（ケーブル含む）</t>
  </si>
  <si>
    <t>消防書類作成費等</t>
  </si>
  <si>
    <t>検査立会費</t>
  </si>
  <si>
    <t>現場管理費</t>
  </si>
  <si>
    <t>一般管理費</t>
  </si>
  <si>
    <t>電気防食設備</t>
  </si>
  <si>
    <t>埋設電極</t>
  </si>
  <si>
    <t>電気防食設置工事</t>
  </si>
  <si>
    <t>施工後電気防食効果測定等</t>
  </si>
  <si>
    <t>工事名</t>
  </si>
  <si>
    <t>申請</t>
  </si>
  <si>
    <t>見積先</t>
  </si>
  <si>
    <t>殿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</si>
  <si>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</si>
  <si>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</si>
  <si>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</si>
  <si>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</si>
  <si>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</si>
  <si>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</si>
  <si>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住所</t>
  </si>
  <si>
    <t>会社名</t>
  </si>
  <si>
    <t>代表者名</t>
  </si>
  <si>
    <t>電話番号</t>
  </si>
  <si>
    <t>ファックス番号</t>
  </si>
  <si>
    <t>見積作成担当者名</t>
  </si>
  <si>
    <t>工事名（詳細は別紙）</t>
  </si>
  <si>
    <t>金　　　　額</t>
  </si>
  <si>
    <t>備　　　　　考</t>
  </si>
  <si>
    <t>　１．地下タンク圧力検査</t>
  </si>
  <si>
    <t>　２．電気防食設備</t>
  </si>
  <si>
    <t>式</t>
  </si>
  <si>
    <t>　３．電気防食設置工事</t>
  </si>
  <si>
    <t>　４．施工後電気防食効果測定等</t>
  </si>
  <si>
    <t>　６．その他工事</t>
  </si>
  <si>
    <t>　７．現場管理費</t>
  </si>
  <si>
    <t>　８．共通仮設費</t>
  </si>
  <si>
    <t>　９．一般管理費</t>
  </si>
  <si>
    <t>値　　引</t>
  </si>
  <si>
    <t>消 費 税</t>
  </si>
  <si>
    <t>合　　　計</t>
  </si>
  <si>
    <t>消防申請書類作成費</t>
  </si>
  <si>
    <t>小計</t>
  </si>
  <si>
    <t>3-1</t>
  </si>
  <si>
    <t>ｍ</t>
  </si>
  <si>
    <t>3-2</t>
  </si>
  <si>
    <r>
      <t>消防申請費（納付金）　：</t>
    </r>
    <r>
      <rPr>
        <i/>
        <sz val="12"/>
        <rFont val="ＭＳ Ｐゴシック"/>
        <family val="3"/>
      </rPr>
      <t>※非課税分</t>
    </r>
  </si>
  <si>
    <t>ジャンクションボックス</t>
  </si>
  <si>
    <t>工事名：</t>
  </si>
  <si>
    <t>工事場所：</t>
  </si>
  <si>
    <t>工　　　　期：</t>
  </si>
  <si>
    <t>支払条件：</t>
  </si>
  <si>
    <t>備　　　　　考：</t>
  </si>
  <si>
    <t>有効期限：</t>
  </si>
  <si>
    <r>
      <t>　５．消防書類作成費等（</t>
    </r>
    <r>
      <rPr>
        <i/>
        <sz val="14"/>
        <rFont val="ＭＳ Ｐゴシック"/>
        <family val="3"/>
      </rPr>
      <t>※非課税分）</t>
    </r>
  </si>
  <si>
    <t>　　　　　　　　　　　　　　　　　　　　値引き</t>
  </si>
  <si>
    <t>　　　　　　　　　　　　　　　　　　　　工事費計　（※非課税分を除く）</t>
  </si>
  <si>
    <t>　　　　　　　　　　　　　　　　　　　　消費税</t>
  </si>
  <si>
    <t>　　　　　　　　　　　　　　　　　　　　※非課税分</t>
  </si>
  <si>
    <t>　　　　　　　　　　　　　　　　　　　　合　計</t>
  </si>
  <si>
    <t>小計（※非課税分を除く）</t>
  </si>
  <si>
    <t>　５．消防書類作成費等（※非課税分を除く）</t>
  </si>
  <si>
    <t>　　工事費計（※非課税分を除く）</t>
  </si>
  <si>
    <t>過疎地等における石油製品の流通体制整備補助事業　申請用見積書（電気防食用）</t>
  </si>
  <si>
    <t>　　年　　月　　日</t>
  </si>
  <si>
    <t>　　　　　　　　　　　　　　　　　　　　　　　　　　　　　　印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</si>
</sst>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_);[Red]\(0\)"/>
    <numFmt numFmtId="180" formatCode="#,##0&quot;本&quot;"/>
    <numFmt numFmtId="181" formatCode="#,##0.0_ "/>
    <numFmt numFmtId="182" formatCode="#,##0.00_ "/>
    <numFmt numFmtId="183" formatCode="0.00_ "/>
    <numFmt numFmtId="184" formatCode="#,##0%"/>
    <numFmt numFmtId="185" formatCode="#,##0.00&quot;%&quot;"/>
    <numFmt numFmtId="186" formatCode="#,##0.000_ "/>
    <numFmt numFmtId="187" formatCode="#,##0&quot;%&quot;"/>
    <numFmt numFmtId="188" formatCode="#,##0.0&quot;%&quot;"/>
    <numFmt numFmtId="189" formatCode="#,##0_ ;[Red]\-#,##0\ "/>
    <numFmt numFmtId="190" formatCode="#,##0;[Red]#,##0"/>
    <numFmt numFmtId="191" formatCode="#,##0.00_ ;[Red]\-#,##0.00\ "/>
    <numFmt numFmtId="192" formatCode="#,##0_);\(#,##0\)"/>
    <numFmt numFmtId="193" formatCode="#,##0.000_ ;[Red]\-#,##0.000\ "/>
    <numFmt numFmtId="194" formatCode="#,##0.0_ ;[Red]\-#,##0.0\ "/>
    <numFmt numFmtId="195" formatCode="#,##0.0000_ 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_ ;[Red]\-0\ "/>
    <numFmt numFmtId="211" formatCode="General&quot;ヶ&quot;&quot;月&quot;&quot;有&quot;&quot;効&quot;"/>
    <numFmt numFmtId="212" formatCode="[$-411]ggge&quot;年&quot;mm&quot;月&quot;dd&quot;日&quot;"/>
    <numFmt numFmtId="213" formatCode="#,##0.0;[Red]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i/>
      <sz val="14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78" fontId="0" fillId="0" borderId="0" xfId="0" applyNumberFormat="1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 horizontal="center"/>
      <protection/>
    </xf>
    <xf numFmtId="178" fontId="0" fillId="0" borderId="0" xfId="48" applyNumberFormat="1" applyFont="1" applyAlignment="1" applyProtection="1">
      <alignment/>
      <protection/>
    </xf>
    <xf numFmtId="178" fontId="0" fillId="0" borderId="0" xfId="0" applyNumberFormat="1" applyBorder="1" applyAlignment="1" applyProtection="1">
      <alignment horizontal="center"/>
      <protection/>
    </xf>
    <xf numFmtId="178" fontId="0" fillId="0" borderId="0" xfId="48" applyNumberFormat="1" applyFont="1" applyBorder="1" applyAlignment="1" applyProtection="1">
      <alignment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Alignment="1" applyProtection="1">
      <alignment horizontal="right"/>
      <protection/>
    </xf>
    <xf numFmtId="38" fontId="0" fillId="0" borderId="10" xfId="48" applyFont="1" applyBorder="1" applyAlignment="1" applyProtection="1">
      <alignment horizontal="center" vertical="center"/>
      <protection/>
    </xf>
    <xf numFmtId="38" fontId="0" fillId="0" borderId="11" xfId="48" applyFont="1" applyBorder="1" applyAlignment="1" applyProtection="1">
      <alignment horizontal="center" vertical="center"/>
      <protection/>
    </xf>
    <xf numFmtId="38" fontId="0" fillId="0" borderId="0" xfId="50" applyFont="1" applyAlignment="1">
      <alignment vertical="center"/>
    </xf>
    <xf numFmtId="38" fontId="6" fillId="0" borderId="0" xfId="50" applyFont="1" applyAlignment="1">
      <alignment horizontal="center" vertical="center"/>
    </xf>
    <xf numFmtId="38" fontId="0" fillId="0" borderId="0" xfId="50" applyFont="1" applyAlignment="1">
      <alignment horizontal="center" vertical="center"/>
    </xf>
    <xf numFmtId="38" fontId="7" fillId="0" borderId="12" xfId="50" applyFont="1" applyBorder="1" applyAlignment="1">
      <alignment horizontal="center"/>
    </xf>
    <xf numFmtId="38" fontId="7" fillId="0" borderId="0" xfId="50" applyFont="1" applyBorder="1" applyAlignment="1">
      <alignment horizontal="center"/>
    </xf>
    <xf numFmtId="38" fontId="0" fillId="0" borderId="0" xfId="50" applyFont="1" applyAlignment="1">
      <alignment/>
    </xf>
    <xf numFmtId="38" fontId="0" fillId="0" borderId="0" xfId="50" applyFont="1" applyAlignment="1">
      <alignment horizontal="center"/>
    </xf>
    <xf numFmtId="38" fontId="4" fillId="0" borderId="0" xfId="50" applyFont="1" applyAlignment="1">
      <alignment horizontal="right"/>
    </xf>
    <xf numFmtId="38" fontId="4" fillId="0" borderId="13" xfId="50" applyFont="1" applyBorder="1" applyAlignment="1">
      <alignment horizontal="distributed"/>
    </xf>
    <xf numFmtId="38" fontId="0" fillId="0" borderId="14" xfId="50" applyFont="1" applyBorder="1" applyAlignment="1" applyProtection="1">
      <alignment/>
      <protection locked="0"/>
    </xf>
    <xf numFmtId="38" fontId="0" fillId="0" borderId="0" xfId="50" applyFont="1" applyBorder="1" applyAlignment="1">
      <alignment horizontal="center"/>
    </xf>
    <xf numFmtId="38" fontId="4" fillId="0" borderId="15" xfId="50" applyFont="1" applyBorder="1" applyAlignment="1">
      <alignment horizontal="distributed"/>
    </xf>
    <xf numFmtId="38" fontId="0" fillId="0" borderId="16" xfId="50" applyFont="1" applyBorder="1" applyAlignment="1" applyProtection="1">
      <alignment/>
      <protection locked="0"/>
    </xf>
    <xf numFmtId="38" fontId="4" fillId="0" borderId="10" xfId="50" applyFont="1" applyBorder="1" applyAlignment="1">
      <alignment horizontal="center"/>
    </xf>
    <xf numFmtId="38" fontId="4" fillId="0" borderId="17" xfId="50" applyFont="1" applyBorder="1" applyAlignment="1">
      <alignment horizontal="center"/>
    </xf>
    <xf numFmtId="38" fontId="4" fillId="0" borderId="18" xfId="50" applyFont="1" applyFill="1" applyBorder="1" applyAlignment="1">
      <alignment/>
    </xf>
    <xf numFmtId="38" fontId="4" fillId="0" borderId="19" xfId="50" applyFont="1" applyFill="1" applyBorder="1" applyAlignment="1">
      <alignment/>
    </xf>
    <xf numFmtId="38" fontId="4" fillId="0" borderId="20" xfId="50" applyFont="1" applyFill="1" applyBorder="1" applyAlignment="1">
      <alignment horizontal="center"/>
    </xf>
    <xf numFmtId="38" fontId="4" fillId="0" borderId="21" xfId="50" applyFont="1" applyBorder="1" applyAlignment="1" applyProtection="1">
      <alignment/>
      <protection locked="0"/>
    </xf>
    <xf numFmtId="38" fontId="4" fillId="0" borderId="18" xfId="50" applyFont="1" applyBorder="1" applyAlignment="1">
      <alignment horizontal="left"/>
    </xf>
    <xf numFmtId="38" fontId="4" fillId="0" borderId="19" xfId="50" applyFont="1" applyBorder="1" applyAlignment="1">
      <alignment/>
    </xf>
    <xf numFmtId="38" fontId="4" fillId="0" borderId="20" xfId="50" applyFont="1" applyBorder="1" applyAlignment="1">
      <alignment horizontal="center"/>
    </xf>
    <xf numFmtId="38" fontId="4" fillId="0" borderId="22" xfId="50" applyFont="1" applyBorder="1" applyAlignment="1">
      <alignment/>
    </xf>
    <xf numFmtId="38" fontId="4" fillId="0" borderId="23" xfId="50" applyFont="1" applyBorder="1" applyAlignment="1">
      <alignment/>
    </xf>
    <xf numFmtId="38" fontId="4" fillId="0" borderId="18" xfId="50" applyFont="1" applyBorder="1" applyAlignment="1">
      <alignment horizontal="center"/>
    </xf>
    <xf numFmtId="38" fontId="3" fillId="33" borderId="24" xfId="48" applyFont="1" applyFill="1" applyBorder="1" applyAlignment="1" applyProtection="1" quotePrefix="1">
      <alignment horizontal="center" vertical="center"/>
      <protection/>
    </xf>
    <xf numFmtId="38" fontId="3" fillId="33" borderId="10" xfId="48" applyFont="1" applyFill="1" applyBorder="1" applyAlignment="1" applyProtection="1">
      <alignment horizontal="right" vertical="center"/>
      <protection locked="0"/>
    </xf>
    <xf numFmtId="38" fontId="3" fillId="33" borderId="10" xfId="48" applyFont="1" applyFill="1" applyBorder="1" applyAlignment="1" applyProtection="1">
      <alignment horizontal="center" vertical="center"/>
      <protection/>
    </xf>
    <xf numFmtId="38" fontId="3" fillId="33" borderId="10" xfId="48" applyFont="1" applyFill="1" applyBorder="1" applyAlignment="1" applyProtection="1">
      <alignment horizontal="right" vertical="center"/>
      <protection/>
    </xf>
    <xf numFmtId="38" fontId="3" fillId="33" borderId="11" xfId="48" applyFont="1" applyFill="1" applyBorder="1" applyAlignment="1" applyProtection="1">
      <alignment horizontal="right" vertical="center"/>
      <protection locked="0"/>
    </xf>
    <xf numFmtId="38" fontId="3" fillId="0" borderId="25" xfId="48" applyFont="1" applyBorder="1" applyAlignment="1" applyProtection="1">
      <alignment vertical="center"/>
      <protection/>
    </xf>
    <xf numFmtId="38" fontId="3" fillId="0" borderId="26" xfId="48" applyFont="1" applyFill="1" applyBorder="1" applyAlignment="1" applyProtection="1">
      <alignment horizontal="center" vertical="center"/>
      <protection/>
    </xf>
    <xf numFmtId="38" fontId="3" fillId="0" borderId="27" xfId="48" applyFont="1" applyFill="1" applyBorder="1" applyAlignment="1" applyProtection="1">
      <alignment vertical="center"/>
      <protection/>
    </xf>
    <xf numFmtId="38" fontId="3" fillId="0" borderId="28" xfId="48" applyFont="1" applyFill="1" applyBorder="1" applyAlignment="1" applyProtection="1">
      <alignment horizontal="center" vertical="center"/>
      <protection/>
    </xf>
    <xf numFmtId="38" fontId="3" fillId="0" borderId="28" xfId="48" applyFont="1" applyFill="1" applyBorder="1" applyAlignment="1" applyProtection="1">
      <alignment vertical="center"/>
      <protection/>
    </xf>
    <xf numFmtId="38" fontId="3" fillId="0" borderId="0" xfId="48" applyFont="1" applyBorder="1" applyAlignment="1" applyProtection="1">
      <alignment vertical="center"/>
      <protection/>
    </xf>
    <xf numFmtId="38" fontId="3" fillId="0" borderId="28" xfId="48" applyFont="1" applyBorder="1" applyAlignment="1" applyProtection="1">
      <alignment vertical="center"/>
      <protection/>
    </xf>
    <xf numFmtId="38" fontId="3" fillId="33" borderId="22" xfId="48" applyFont="1" applyFill="1" applyBorder="1" applyAlignment="1" applyProtection="1">
      <alignment vertical="center"/>
      <protection/>
    </xf>
    <xf numFmtId="38" fontId="3" fillId="33" borderId="20" xfId="48" applyFont="1" applyFill="1" applyBorder="1" applyAlignment="1" applyProtection="1">
      <alignment horizontal="right" vertical="center"/>
      <protection locked="0"/>
    </xf>
    <xf numFmtId="38" fontId="3" fillId="33" borderId="20" xfId="48" applyFont="1" applyFill="1" applyBorder="1" applyAlignment="1" applyProtection="1">
      <alignment horizontal="center" vertical="center"/>
      <protection/>
    </xf>
    <xf numFmtId="38" fontId="3" fillId="33" borderId="20" xfId="48" applyFont="1" applyFill="1" applyBorder="1" applyAlignment="1" applyProtection="1">
      <alignment vertical="center"/>
      <protection/>
    </xf>
    <xf numFmtId="38" fontId="3" fillId="33" borderId="29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horizontal="center"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38" fontId="3" fillId="0" borderId="30" xfId="48" applyFont="1" applyBorder="1" applyAlignment="1" applyProtection="1">
      <alignment vertical="center"/>
      <protection/>
    </xf>
    <xf numFmtId="38" fontId="3" fillId="33" borderId="29" xfId="48" applyFont="1" applyFill="1" applyBorder="1" applyAlignment="1" applyProtection="1">
      <alignment horizontal="right" vertical="center"/>
      <protection locked="0"/>
    </xf>
    <xf numFmtId="38" fontId="3" fillId="0" borderId="31" xfId="48" applyFont="1" applyFill="1" applyBorder="1" applyAlignment="1" applyProtection="1">
      <alignment horizontal="right" vertical="center"/>
      <protection/>
    </xf>
    <xf numFmtId="38" fontId="3" fillId="0" borderId="27" xfId="48" applyFont="1" applyBorder="1" applyAlignment="1" applyProtection="1">
      <alignment vertical="center"/>
      <protection/>
    </xf>
    <xf numFmtId="38" fontId="3" fillId="0" borderId="20" xfId="48" applyFont="1" applyBorder="1" applyAlignment="1" applyProtection="1">
      <alignment vertical="center"/>
      <protection/>
    </xf>
    <xf numFmtId="49" fontId="3" fillId="0" borderId="22" xfId="48" applyNumberFormat="1" applyFont="1" applyFill="1" applyBorder="1" applyAlignment="1" applyProtection="1">
      <alignment horizontal="center" vertical="center"/>
      <protection/>
    </xf>
    <xf numFmtId="38" fontId="3" fillId="0" borderId="19" xfId="48" applyFont="1" applyBorder="1" applyAlignment="1" applyProtection="1">
      <alignment vertical="center"/>
      <protection/>
    </xf>
    <xf numFmtId="38" fontId="3" fillId="0" borderId="32" xfId="48" applyFont="1" applyBorder="1" applyAlignment="1" applyProtection="1">
      <alignment vertical="center"/>
      <protection/>
    </xf>
    <xf numFmtId="38" fontId="3" fillId="0" borderId="33" xfId="48" applyFont="1" applyFill="1" applyBorder="1" applyAlignment="1" applyProtection="1">
      <alignment vertical="center"/>
      <protection/>
    </xf>
    <xf numFmtId="38" fontId="3" fillId="0" borderId="34" xfId="48" applyFont="1" applyBorder="1" applyAlignment="1" applyProtection="1">
      <alignment vertical="center"/>
      <protection/>
    </xf>
    <xf numFmtId="38" fontId="3" fillId="0" borderId="20" xfId="48" applyFont="1" applyFill="1" applyBorder="1" applyAlignment="1" applyProtection="1">
      <alignment horizontal="center" vertical="center"/>
      <protection/>
    </xf>
    <xf numFmtId="49" fontId="3" fillId="0" borderId="19" xfId="48" applyNumberFormat="1" applyFont="1" applyFill="1" applyBorder="1" applyAlignment="1" applyProtection="1">
      <alignment horizontal="center" vertical="center"/>
      <protection/>
    </xf>
    <xf numFmtId="38" fontId="3" fillId="0" borderId="19" xfId="48" applyFont="1" applyFill="1" applyBorder="1" applyAlignment="1" applyProtection="1">
      <alignment vertical="center"/>
      <protection/>
    </xf>
    <xf numFmtId="38" fontId="3" fillId="33" borderId="20" xfId="48" applyFont="1" applyFill="1" applyBorder="1" applyAlignment="1" applyProtection="1">
      <alignment vertical="center" shrinkToFit="1"/>
      <protection/>
    </xf>
    <xf numFmtId="38" fontId="3" fillId="0" borderId="35" xfId="48" applyFont="1" applyFill="1" applyBorder="1" applyAlignment="1" applyProtection="1">
      <alignment horizontal="right" vertical="center"/>
      <protection/>
    </xf>
    <xf numFmtId="38" fontId="3" fillId="0" borderId="36" xfId="48" applyFont="1" applyFill="1" applyBorder="1" applyAlignment="1" applyProtection="1">
      <alignment vertical="center"/>
      <protection/>
    </xf>
    <xf numFmtId="38" fontId="3" fillId="0" borderId="24" xfId="48" applyFont="1" applyFill="1" applyBorder="1" applyAlignment="1" applyProtection="1">
      <alignment horizontal="center" vertical="center"/>
      <protection/>
    </xf>
    <xf numFmtId="38" fontId="3" fillId="33" borderId="24" xfId="48" applyFont="1" applyFill="1" applyBorder="1" applyAlignment="1" applyProtection="1">
      <alignment vertical="center"/>
      <protection/>
    </xf>
    <xf numFmtId="38" fontId="3" fillId="33" borderId="37" xfId="48" applyFont="1" applyFill="1" applyBorder="1" applyAlignment="1" applyProtection="1">
      <alignment vertical="center"/>
      <protection/>
    </xf>
    <xf numFmtId="38" fontId="3" fillId="0" borderId="25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 applyProtection="1">
      <alignment vertical="center"/>
      <protection locked="0"/>
    </xf>
    <xf numFmtId="38" fontId="3" fillId="0" borderId="19" xfId="48" applyFont="1" applyFill="1" applyBorder="1" applyAlignment="1" applyProtection="1">
      <alignment horizontal="center" vertical="center"/>
      <protection/>
    </xf>
    <xf numFmtId="38" fontId="3" fillId="0" borderId="20" xfId="48" applyFont="1" applyFill="1" applyBorder="1" applyAlignment="1" applyProtection="1">
      <alignment horizontal="right" vertical="center"/>
      <protection/>
    </xf>
    <xf numFmtId="38" fontId="3" fillId="0" borderId="21" xfId="48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 applyProtection="1">
      <alignment vertical="center"/>
      <protection/>
    </xf>
    <xf numFmtId="38" fontId="3" fillId="33" borderId="20" xfId="48" applyFont="1" applyFill="1" applyBorder="1" applyAlignment="1" applyProtection="1">
      <alignment vertical="center"/>
      <protection locked="0"/>
    </xf>
    <xf numFmtId="38" fontId="3" fillId="33" borderId="20" xfId="48" applyFont="1" applyFill="1" applyBorder="1" applyAlignment="1" applyProtection="1">
      <alignment horizontal="right"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38" fontId="3" fillId="0" borderId="29" xfId="48" applyFont="1" applyFill="1" applyBorder="1" applyAlignment="1" applyProtection="1">
      <alignment vertical="center"/>
      <protection locked="0"/>
    </xf>
    <xf numFmtId="38" fontId="3" fillId="0" borderId="36" xfId="48" applyFont="1" applyBorder="1" applyAlignment="1" applyProtection="1">
      <alignment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37" xfId="48" applyFont="1" applyFill="1" applyBorder="1" applyAlignment="1" applyProtection="1">
      <alignment horizontal="center" vertical="center"/>
      <protection/>
    </xf>
    <xf numFmtId="38" fontId="3" fillId="0" borderId="10" xfId="48" applyFont="1" applyFill="1" applyBorder="1" applyAlignment="1" applyProtection="1">
      <alignment horizontal="right" vertical="center"/>
      <protection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 quotePrefix="1">
      <alignment horizontal="center" vertical="center"/>
      <protection/>
    </xf>
    <xf numFmtId="38" fontId="3" fillId="0" borderId="24" xfId="48" applyFont="1" applyFill="1" applyBorder="1" applyAlignment="1" applyProtection="1">
      <alignment horizontal="left" vertical="center"/>
      <protection/>
    </xf>
    <xf numFmtId="38" fontId="3" fillId="0" borderId="24" xfId="48" applyFont="1" applyFill="1" applyBorder="1" applyAlignment="1" applyProtection="1" quotePrefix="1">
      <alignment horizontal="center" vertical="center"/>
      <protection/>
    </xf>
    <xf numFmtId="38" fontId="3" fillId="0" borderId="10" xfId="48" applyFont="1" applyFill="1" applyBorder="1" applyAlignment="1" applyProtection="1">
      <alignment horizontal="center" vertical="center"/>
      <protection/>
    </xf>
    <xf numFmtId="38" fontId="3" fillId="33" borderId="10" xfId="48" applyFont="1" applyFill="1" applyBorder="1" applyAlignment="1" applyProtection="1">
      <alignment vertical="center"/>
      <protection locked="0"/>
    </xf>
    <xf numFmtId="38" fontId="3" fillId="33" borderId="11" xfId="48" applyFont="1" applyFill="1" applyBorder="1" applyAlignment="1" applyProtection="1">
      <alignment vertical="center"/>
      <protection locked="0"/>
    </xf>
    <xf numFmtId="38" fontId="3" fillId="0" borderId="38" xfId="48" applyFont="1" applyFill="1" applyBorder="1" applyAlignment="1" applyProtection="1">
      <alignment vertical="center"/>
      <protection/>
    </xf>
    <xf numFmtId="38" fontId="3" fillId="0" borderId="39" xfId="48" applyFont="1" applyFill="1" applyBorder="1" applyAlignment="1" applyProtection="1">
      <alignment vertical="center"/>
      <protection locked="0"/>
    </xf>
    <xf numFmtId="38" fontId="3" fillId="0" borderId="39" xfId="48" applyFont="1" applyFill="1" applyBorder="1" applyAlignment="1" applyProtection="1">
      <alignment horizontal="center" vertical="center"/>
      <protection/>
    </xf>
    <xf numFmtId="38" fontId="3" fillId="0" borderId="39" xfId="48" applyFont="1" applyFill="1" applyBorder="1" applyAlignment="1" applyProtection="1">
      <alignment horizontal="right" vertical="center"/>
      <protection/>
    </xf>
    <xf numFmtId="38" fontId="3" fillId="0" borderId="40" xfId="48" applyFont="1" applyFill="1" applyBorder="1" applyAlignment="1" applyProtection="1">
      <alignment vertical="center"/>
      <protection locked="0"/>
    </xf>
    <xf numFmtId="38" fontId="3" fillId="0" borderId="35" xfId="48" applyFont="1" applyFill="1" applyBorder="1" applyAlignment="1" applyProtection="1">
      <alignment vertical="center"/>
      <protection/>
    </xf>
    <xf numFmtId="38" fontId="4" fillId="0" borderId="12" xfId="50" applyFont="1" applyBorder="1" applyAlignment="1">
      <alignment/>
    </xf>
    <xf numFmtId="38" fontId="4" fillId="0" borderId="41" xfId="50" applyFont="1" applyBorder="1" applyAlignment="1">
      <alignment horizontal="center"/>
    </xf>
    <xf numFmtId="38" fontId="4" fillId="0" borderId="16" xfId="50" applyFont="1" applyBorder="1" applyAlignment="1" applyProtection="1">
      <alignment/>
      <protection locked="0"/>
    </xf>
    <xf numFmtId="38" fontId="4" fillId="0" borderId="18" xfId="50" applyFont="1" applyFill="1" applyBorder="1" applyAlignment="1">
      <alignment horizontal="center"/>
    </xf>
    <xf numFmtId="38" fontId="4" fillId="0" borderId="15" xfId="50" applyFont="1" applyFill="1" applyBorder="1" applyAlignment="1">
      <alignment horizontal="left"/>
    </xf>
    <xf numFmtId="38" fontId="4" fillId="0" borderId="0" xfId="50" applyFont="1" applyBorder="1" applyAlignment="1">
      <alignment horizontal="distributed"/>
    </xf>
    <xf numFmtId="38" fontId="3" fillId="0" borderId="33" xfId="50" applyFont="1" applyFill="1" applyBorder="1" applyAlignment="1">
      <alignment horizontal="distributed"/>
    </xf>
    <xf numFmtId="38" fontId="0" fillId="0" borderId="33" xfId="50" applyFont="1" applyBorder="1" applyAlignment="1" applyProtection="1">
      <alignment/>
      <protection locked="0"/>
    </xf>
    <xf numFmtId="212" fontId="4" fillId="0" borderId="0" xfId="50" applyNumberFormat="1" applyFont="1" applyAlignment="1" applyProtection="1">
      <alignment horizontal="right"/>
      <protection locked="0"/>
    </xf>
    <xf numFmtId="38" fontId="7" fillId="0" borderId="0" xfId="50" applyFont="1" applyAlignment="1" applyProtection="1">
      <alignment horizontal="center" vertical="center"/>
      <protection/>
    </xf>
    <xf numFmtId="38" fontId="0" fillId="0" borderId="0" xfId="50" applyFont="1" applyBorder="1" applyAlignment="1" applyProtection="1">
      <alignment/>
      <protection/>
    </xf>
    <xf numFmtId="213" fontId="3" fillId="33" borderId="20" xfId="48" applyNumberFormat="1" applyFont="1" applyFill="1" applyBorder="1" applyAlignment="1" applyProtection="1">
      <alignment horizontal="right" vertical="center"/>
      <protection locked="0"/>
    </xf>
    <xf numFmtId="38" fontId="3" fillId="0" borderId="42" xfId="48" applyFont="1" applyFill="1" applyBorder="1" applyAlignment="1" applyProtection="1">
      <alignment vertical="center"/>
      <protection/>
    </xf>
    <xf numFmtId="38" fontId="3" fillId="0" borderId="43" xfId="48" applyFont="1" applyFill="1" applyBorder="1" applyAlignment="1" applyProtection="1">
      <alignment horizontal="center" vertical="center"/>
      <protection/>
    </xf>
    <xf numFmtId="38" fontId="3" fillId="0" borderId="43" xfId="48" applyFont="1" applyFill="1" applyBorder="1" applyAlignment="1" applyProtection="1">
      <alignment vertical="center"/>
      <protection/>
    </xf>
    <xf numFmtId="38" fontId="3" fillId="0" borderId="38" xfId="48" applyFont="1" applyFill="1" applyBorder="1" applyAlignment="1" applyProtection="1">
      <alignment horizontal="center" vertical="center"/>
      <protection/>
    </xf>
    <xf numFmtId="38" fontId="3" fillId="0" borderId="15" xfId="48" applyFont="1" applyFill="1" applyBorder="1" applyAlignment="1" applyProtection="1">
      <alignment vertical="center"/>
      <protection/>
    </xf>
    <xf numFmtId="38" fontId="3" fillId="0" borderId="12" xfId="48" applyFont="1" applyFill="1" applyBorder="1" applyAlignment="1" applyProtection="1">
      <alignment horizontal="center" vertical="center"/>
      <protection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44" xfId="48" applyFont="1" applyFill="1" applyBorder="1" applyAlignment="1" applyProtection="1">
      <alignment horizontal="center" vertical="center"/>
      <protection/>
    </xf>
    <xf numFmtId="38" fontId="3" fillId="0" borderId="18" xfId="48" applyFont="1" applyFill="1" applyBorder="1" applyAlignment="1" applyProtection="1">
      <alignment vertical="center"/>
      <protection/>
    </xf>
    <xf numFmtId="38" fontId="3" fillId="0" borderId="23" xfId="48" applyFont="1" applyFill="1" applyBorder="1" applyAlignment="1" applyProtection="1">
      <alignment vertical="center"/>
      <protection/>
    </xf>
    <xf numFmtId="38" fontId="3" fillId="0" borderId="23" xfId="48" applyFont="1" applyFill="1" applyBorder="1" applyAlignment="1" applyProtection="1">
      <alignment horizontal="center" vertical="center"/>
      <protection/>
    </xf>
    <xf numFmtId="38" fontId="11" fillId="0" borderId="45" xfId="48" applyFont="1" applyFill="1" applyBorder="1" applyAlignment="1" applyProtection="1">
      <alignment vertical="center"/>
      <protection/>
    </xf>
    <xf numFmtId="38" fontId="11" fillId="0" borderId="46" xfId="48" applyFont="1" applyFill="1" applyBorder="1" applyAlignment="1" applyProtection="1">
      <alignment vertical="center"/>
      <protection/>
    </xf>
    <xf numFmtId="38" fontId="11" fillId="0" borderId="47" xfId="48" applyFont="1" applyFill="1" applyBorder="1" applyAlignment="1" applyProtection="1">
      <alignment vertical="center"/>
      <protection/>
    </xf>
    <xf numFmtId="38" fontId="3" fillId="0" borderId="43" xfId="48" applyFont="1" applyFill="1" applyBorder="1" applyAlignment="1" applyProtection="1">
      <alignment horizontal="left"/>
      <protection/>
    </xf>
    <xf numFmtId="38" fontId="3" fillId="0" borderId="19" xfId="48" applyFont="1" applyFill="1" applyBorder="1" applyAlignment="1" applyProtection="1">
      <alignment/>
      <protection/>
    </xf>
    <xf numFmtId="38" fontId="3" fillId="0" borderId="19" xfId="48" applyFont="1" applyFill="1" applyBorder="1" applyAlignment="1" applyProtection="1">
      <alignment horizontal="left"/>
      <protection/>
    </xf>
    <xf numFmtId="38" fontId="11" fillId="0" borderId="46" xfId="48" applyFont="1" applyFill="1" applyBorder="1" applyAlignment="1" applyProtection="1">
      <alignment horizontal="left"/>
      <protection/>
    </xf>
    <xf numFmtId="38" fontId="3" fillId="0" borderId="12" xfId="48" applyFont="1" applyFill="1" applyBorder="1" applyAlignment="1" applyProtection="1">
      <alignment horizontal="left"/>
      <protection/>
    </xf>
    <xf numFmtId="38" fontId="3" fillId="0" borderId="48" xfId="48" applyFont="1" applyFill="1" applyBorder="1" applyAlignment="1" applyProtection="1">
      <alignment horizontal="right"/>
      <protection locked="0"/>
    </xf>
    <xf numFmtId="38" fontId="3" fillId="0" borderId="21" xfId="48" applyFont="1" applyFill="1" applyBorder="1" applyAlignment="1" applyProtection="1">
      <alignment horizontal="right"/>
      <protection/>
    </xf>
    <xf numFmtId="38" fontId="11" fillId="0" borderId="49" xfId="48" applyFont="1" applyFill="1" applyBorder="1" applyAlignment="1" applyProtection="1">
      <alignment/>
      <protection/>
    </xf>
    <xf numFmtId="38" fontId="3" fillId="0" borderId="16" xfId="48" applyFont="1" applyFill="1" applyBorder="1" applyAlignment="1" applyProtection="1">
      <alignment horizontal="right"/>
      <protection/>
    </xf>
    <xf numFmtId="38" fontId="7" fillId="0" borderId="12" xfId="50" applyFont="1" applyBorder="1" applyAlignment="1">
      <alignment horizontal="distributed" shrinkToFit="1"/>
    </xf>
    <xf numFmtId="38" fontId="7" fillId="0" borderId="0" xfId="50" applyFont="1" applyAlignment="1">
      <alignment shrinkToFit="1"/>
    </xf>
    <xf numFmtId="38" fontId="0" fillId="0" borderId="0" xfId="50" applyFont="1" applyAlignment="1">
      <alignment shrinkToFit="1"/>
    </xf>
    <xf numFmtId="38" fontId="10" fillId="0" borderId="33" xfId="50" applyFont="1" applyBorder="1" applyAlignment="1">
      <alignment horizontal="distributed" shrinkToFit="1"/>
    </xf>
    <xf numFmtId="38" fontId="10" fillId="0" borderId="19" xfId="50" applyFont="1" applyBorder="1" applyAlignment="1">
      <alignment horizontal="distributed" shrinkToFit="1"/>
    </xf>
    <xf numFmtId="38" fontId="7" fillId="0" borderId="12" xfId="48" applyFont="1" applyBorder="1" applyAlignment="1" applyProtection="1">
      <alignment horizontal="center" vertical="center"/>
      <protection locked="0"/>
    </xf>
    <xf numFmtId="38" fontId="8" fillId="0" borderId="12" xfId="50" applyNumberFormat="1" applyFont="1" applyBorder="1" applyAlignment="1">
      <alignment horizontal="right"/>
    </xf>
    <xf numFmtId="38" fontId="4" fillId="0" borderId="14" xfId="50" applyFont="1" applyBorder="1" applyAlignment="1" applyProtection="1">
      <alignment/>
      <protection locked="0"/>
    </xf>
    <xf numFmtId="38" fontId="4" fillId="0" borderId="18" xfId="50" applyFont="1" applyBorder="1" applyAlignment="1">
      <alignment horizontal="left"/>
    </xf>
    <xf numFmtId="38" fontId="4" fillId="0" borderId="23" xfId="50" applyFont="1" applyBorder="1" applyAlignment="1">
      <alignment horizontal="left"/>
    </xf>
    <xf numFmtId="38" fontId="4" fillId="0" borderId="50" xfId="50" applyFont="1" applyBorder="1" applyAlignment="1">
      <alignment horizontal="right"/>
    </xf>
    <xf numFmtId="38" fontId="4" fillId="0" borderId="51" xfId="50" applyFont="1" applyBorder="1" applyAlignment="1">
      <alignment horizontal="right"/>
    </xf>
    <xf numFmtId="38" fontId="4" fillId="0" borderId="22" xfId="50" applyFont="1" applyBorder="1" applyAlignment="1">
      <alignment/>
    </xf>
    <xf numFmtId="0" fontId="4" fillId="0" borderId="23" xfId="61" applyFont="1" applyBorder="1" applyAlignment="1">
      <alignment/>
      <protection/>
    </xf>
    <xf numFmtId="38" fontId="4" fillId="0" borderId="23" xfId="50" applyFont="1" applyBorder="1" applyAlignment="1">
      <alignment/>
    </xf>
    <xf numFmtId="38" fontId="4" fillId="0" borderId="52" xfId="50" applyFont="1" applyBorder="1" applyAlignment="1">
      <alignment/>
    </xf>
    <xf numFmtId="38" fontId="4" fillId="0" borderId="37" xfId="50" applyFont="1" applyBorder="1" applyAlignment="1">
      <alignment/>
    </xf>
    <xf numFmtId="38" fontId="10" fillId="0" borderId="36" xfId="50" applyFont="1" applyFill="1" applyBorder="1" applyAlignment="1">
      <alignment horizontal="center" vertical="center"/>
    </xf>
    <xf numFmtId="38" fontId="10" fillId="0" borderId="24" xfId="50" applyFont="1" applyFill="1" applyBorder="1" applyAlignment="1">
      <alignment horizontal="center" vertical="center"/>
    </xf>
    <xf numFmtId="38" fontId="10" fillId="0" borderId="37" xfId="50" applyFont="1" applyFill="1" applyBorder="1" applyAlignment="1">
      <alignment horizontal="center" vertical="center"/>
    </xf>
    <xf numFmtId="38" fontId="4" fillId="0" borderId="22" xfId="50" applyFont="1" applyFill="1" applyBorder="1" applyAlignment="1">
      <alignment horizontal="right"/>
    </xf>
    <xf numFmtId="38" fontId="4" fillId="0" borderId="23" xfId="50" applyFont="1" applyFill="1" applyBorder="1" applyAlignment="1">
      <alignment horizontal="right"/>
    </xf>
    <xf numFmtId="38" fontId="4" fillId="0" borderId="53" xfId="50" applyFont="1" applyFill="1" applyBorder="1" applyAlignment="1">
      <alignment horizontal="right"/>
    </xf>
    <xf numFmtId="38" fontId="4" fillId="0" borderId="34" xfId="50" applyFont="1" applyFill="1" applyBorder="1" applyAlignment="1">
      <alignment horizontal="right"/>
    </xf>
    <xf numFmtId="38" fontId="0" fillId="0" borderId="19" xfId="50" applyFont="1" applyBorder="1" applyAlignment="1" applyProtection="1">
      <alignment horizontal="center"/>
      <protection locked="0"/>
    </xf>
    <xf numFmtId="38" fontId="4" fillId="0" borderId="36" xfId="50" applyFont="1" applyFill="1" applyBorder="1" applyAlignment="1">
      <alignment horizontal="center"/>
    </xf>
    <xf numFmtId="38" fontId="4" fillId="0" borderId="37" xfId="50" applyFont="1" applyFill="1" applyBorder="1" applyAlignment="1">
      <alignment horizontal="center"/>
    </xf>
    <xf numFmtId="38" fontId="4" fillId="0" borderId="52" xfId="50" applyFont="1" applyBorder="1" applyAlignment="1">
      <alignment horizontal="center"/>
    </xf>
    <xf numFmtId="38" fontId="4" fillId="0" borderId="37" xfId="50" applyFont="1" applyBorder="1" applyAlignment="1">
      <alignment horizontal="center"/>
    </xf>
    <xf numFmtId="38" fontId="4" fillId="0" borderId="54" xfId="50" applyFont="1" applyFill="1" applyBorder="1" applyAlignment="1">
      <alignment horizontal="right"/>
    </xf>
    <xf numFmtId="38" fontId="4" fillId="0" borderId="55" xfId="50" applyFont="1" applyFill="1" applyBorder="1" applyAlignment="1">
      <alignment horizontal="right"/>
    </xf>
    <xf numFmtId="211" fontId="0" fillId="0" borderId="19" xfId="50" applyNumberFormat="1" applyFont="1" applyBorder="1" applyAlignment="1" applyProtection="1">
      <alignment horizontal="center"/>
      <protection locked="0"/>
    </xf>
    <xf numFmtId="49" fontId="5" fillId="0" borderId="0" xfId="50" applyNumberFormat="1" applyFont="1" applyAlignment="1">
      <alignment horizontal="left" vertical="center" shrinkToFit="1"/>
    </xf>
    <xf numFmtId="38" fontId="9" fillId="0" borderId="36" xfId="50" applyFont="1" applyBorder="1" applyAlignment="1">
      <alignment horizontal="center"/>
    </xf>
    <xf numFmtId="38" fontId="9" fillId="0" borderId="17" xfId="50" applyFont="1" applyBorder="1" applyAlignment="1">
      <alignment horizontal="center"/>
    </xf>
    <xf numFmtId="38" fontId="0" fillId="0" borderId="33" xfId="50" applyFont="1" applyBorder="1" applyAlignment="1" applyProtection="1">
      <alignment horizontal="center"/>
      <protection locked="0"/>
    </xf>
    <xf numFmtId="38" fontId="3" fillId="0" borderId="26" xfId="48" applyFont="1" applyFill="1" applyBorder="1" applyAlignment="1" applyProtection="1">
      <alignment vertical="center"/>
      <protection/>
    </xf>
    <xf numFmtId="38" fontId="3" fillId="0" borderId="56" xfId="48" applyFont="1" applyFill="1" applyBorder="1" applyAlignment="1" applyProtection="1">
      <alignment vertical="center"/>
      <protection/>
    </xf>
    <xf numFmtId="38" fontId="3" fillId="0" borderId="19" xfId="48" applyFont="1" applyBorder="1" applyAlignment="1" applyProtection="1">
      <alignment vertical="center"/>
      <protection/>
    </xf>
    <xf numFmtId="38" fontId="3" fillId="0" borderId="21" xfId="48" applyFont="1" applyBorder="1" applyAlignment="1" applyProtection="1">
      <alignment vertical="center"/>
      <protection/>
    </xf>
    <xf numFmtId="38" fontId="3" fillId="0" borderId="15" xfId="48" applyFont="1" applyFill="1" applyBorder="1" applyAlignment="1" applyProtection="1" quotePrefix="1">
      <alignment horizontal="center" vertical="center"/>
      <protection/>
    </xf>
    <xf numFmtId="38" fontId="3" fillId="0" borderId="12" xfId="48" applyFont="1" applyFill="1" applyBorder="1" applyAlignment="1" applyProtection="1" quotePrefix="1">
      <alignment horizontal="center" vertical="center"/>
      <protection/>
    </xf>
    <xf numFmtId="38" fontId="3" fillId="0" borderId="44" xfId="48" applyFont="1" applyFill="1" applyBorder="1" applyAlignment="1" applyProtection="1" quotePrefix="1">
      <alignment horizontal="center" vertical="center"/>
      <protection/>
    </xf>
    <xf numFmtId="38" fontId="3" fillId="0" borderId="50" xfId="48" applyFont="1" applyFill="1" applyBorder="1" applyAlignment="1" applyProtection="1">
      <alignment horizontal="center" vertical="center"/>
      <protection/>
    </xf>
    <xf numFmtId="38" fontId="3" fillId="0" borderId="57" xfId="48" applyFont="1" applyFill="1" applyBorder="1" applyAlignment="1" applyProtection="1">
      <alignment horizontal="center" vertical="center"/>
      <protection/>
    </xf>
    <xf numFmtId="38" fontId="3" fillId="0" borderId="51" xfId="48" applyFont="1" applyFill="1" applyBorder="1" applyAlignment="1" applyProtection="1">
      <alignment horizontal="center" vertical="center"/>
      <protection/>
    </xf>
    <xf numFmtId="178" fontId="4" fillId="0" borderId="12" xfId="0" applyNumberFormat="1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38" fontId="3" fillId="33" borderId="24" xfId="48" applyFont="1" applyFill="1" applyBorder="1" applyAlignment="1" applyProtection="1">
      <alignment horizontal="left" vertical="center"/>
      <protection/>
    </xf>
    <xf numFmtId="38" fontId="3" fillId="33" borderId="37" xfId="48" applyFont="1" applyFill="1" applyBorder="1" applyAlignment="1" applyProtection="1">
      <alignment horizontal="left" vertical="center"/>
      <protection/>
    </xf>
    <xf numFmtId="38" fontId="3" fillId="0" borderId="36" xfId="48" applyFont="1" applyFill="1" applyBorder="1" applyAlignment="1" applyProtection="1">
      <alignment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17" xfId="48" applyFont="1" applyFill="1" applyBorder="1" applyAlignment="1" applyProtection="1">
      <alignment vertical="center"/>
      <protection/>
    </xf>
    <xf numFmtId="38" fontId="3" fillId="0" borderId="19" xfId="48" applyFont="1" applyFill="1" applyBorder="1" applyAlignment="1" applyProtection="1">
      <alignment vertical="center"/>
      <protection/>
    </xf>
    <xf numFmtId="38" fontId="3" fillId="0" borderId="21" xfId="48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Zeros="0" tabSelected="1" zoomScaleSheetLayoutView="82" zoomScalePageLayoutView="0" workbookViewId="0" topLeftCell="A1">
      <selection activeCell="B5" sqref="B5"/>
    </sheetView>
  </sheetViews>
  <sheetFormatPr defaultColWidth="9.00390625" defaultRowHeight="13.5"/>
  <cols>
    <col min="1" max="1" width="17.625" style="13" customWidth="1"/>
    <col min="2" max="2" width="42.625" style="13" customWidth="1"/>
    <col min="3" max="5" width="8.625" style="13" customWidth="1"/>
    <col min="6" max="6" width="25.625" style="13" customWidth="1"/>
    <col min="7" max="7" width="55.75390625" style="13" customWidth="1"/>
    <col min="8" max="16384" width="9.00390625" style="13" customWidth="1"/>
  </cols>
  <sheetData>
    <row r="1" spans="1:7" ht="35.25" customHeight="1">
      <c r="A1" s="172" t="s">
        <v>89</v>
      </c>
      <c r="B1" s="172"/>
      <c r="C1" s="172"/>
      <c r="D1" s="172"/>
      <c r="E1" s="172"/>
      <c r="F1" s="172"/>
      <c r="G1" s="172"/>
    </row>
    <row r="2" spans="1:7" ht="8.25" customHeight="1">
      <c r="A2" s="14"/>
      <c r="B2" s="14"/>
      <c r="C2" s="14"/>
      <c r="D2" s="14"/>
      <c r="E2" s="14"/>
      <c r="F2" s="14"/>
      <c r="G2" s="14"/>
    </row>
    <row r="3" spans="3:7" ht="17.25" customHeight="1">
      <c r="C3" s="15"/>
      <c r="D3" s="15"/>
      <c r="E3" s="15"/>
      <c r="F3" s="15"/>
      <c r="G3" s="113" t="s">
        <v>90</v>
      </c>
    </row>
    <row r="4" spans="2:4" ht="9" customHeight="1">
      <c r="B4" s="114"/>
      <c r="C4" s="15"/>
      <c r="D4" s="15"/>
    </row>
    <row r="5" spans="1:7" ht="30.75" customHeight="1" thickBot="1">
      <c r="A5" s="140" t="s">
        <v>38</v>
      </c>
      <c r="B5" s="145"/>
      <c r="C5" s="16" t="s">
        <v>39</v>
      </c>
      <c r="D5" s="17"/>
      <c r="E5" s="18"/>
      <c r="F5" s="18"/>
      <c r="G5" s="18"/>
    </row>
    <row r="6" spans="1:7" ht="21" customHeight="1" thickBot="1">
      <c r="A6" s="141"/>
      <c r="B6" s="18"/>
      <c r="C6" s="19"/>
      <c r="D6" s="19"/>
      <c r="E6" s="18"/>
      <c r="F6" s="18" t="s">
        <v>40</v>
      </c>
      <c r="G6" s="18"/>
    </row>
    <row r="7" spans="1:7" ht="21" customHeight="1" thickBot="1">
      <c r="A7" s="140" t="s">
        <v>41</v>
      </c>
      <c r="B7" s="146">
        <f>E32</f>
        <v>0</v>
      </c>
      <c r="C7" s="16" t="s">
        <v>42</v>
      </c>
      <c r="D7" s="17"/>
      <c r="E7" s="18"/>
      <c r="F7" s="173" t="s">
        <v>43</v>
      </c>
      <c r="G7" s="174"/>
    </row>
    <row r="8" spans="1:7" ht="21" customHeight="1">
      <c r="A8" s="142"/>
      <c r="B8" s="20" t="s">
        <v>44</v>
      </c>
      <c r="C8" s="19"/>
      <c r="D8" s="19"/>
      <c r="E8" s="18"/>
      <c r="F8" s="21" t="s">
        <v>45</v>
      </c>
      <c r="G8" s="22"/>
    </row>
    <row r="9" spans="1:7" ht="21.75" customHeight="1">
      <c r="A9" s="143" t="s">
        <v>74</v>
      </c>
      <c r="B9" s="175"/>
      <c r="C9" s="175"/>
      <c r="D9" s="23"/>
      <c r="E9" s="23"/>
      <c r="F9" s="21" t="s">
        <v>46</v>
      </c>
      <c r="G9" s="22"/>
    </row>
    <row r="10" spans="1:7" ht="21.75" customHeight="1">
      <c r="A10" s="144" t="s">
        <v>75</v>
      </c>
      <c r="B10" s="164"/>
      <c r="C10" s="164"/>
      <c r="D10" s="23"/>
      <c r="E10" s="23"/>
      <c r="F10" s="21" t="s">
        <v>47</v>
      </c>
      <c r="G10" s="22"/>
    </row>
    <row r="11" spans="1:7" ht="21.75" customHeight="1">
      <c r="A11" s="144" t="s">
        <v>76</v>
      </c>
      <c r="B11" s="164"/>
      <c r="C11" s="164"/>
      <c r="D11" s="23"/>
      <c r="E11" s="23"/>
      <c r="F11" s="21" t="s">
        <v>48</v>
      </c>
      <c r="G11" s="147" t="s">
        <v>91</v>
      </c>
    </row>
    <row r="12" spans="1:7" ht="21.75" customHeight="1">
      <c r="A12" s="144" t="s">
        <v>77</v>
      </c>
      <c r="B12" s="164"/>
      <c r="C12" s="164"/>
      <c r="D12" s="23"/>
      <c r="E12" s="23"/>
      <c r="F12" s="21" t="s">
        <v>49</v>
      </c>
      <c r="G12" s="22"/>
    </row>
    <row r="13" spans="1:7" ht="21.75" customHeight="1" thickBot="1">
      <c r="A13" s="144" t="s">
        <v>78</v>
      </c>
      <c r="B13" s="164"/>
      <c r="C13" s="164"/>
      <c r="D13" s="23"/>
      <c r="E13" s="23"/>
      <c r="F13" s="24" t="s">
        <v>50</v>
      </c>
      <c r="G13" s="25"/>
    </row>
    <row r="14" spans="1:7" ht="21.75" customHeight="1">
      <c r="A14" s="144" t="s">
        <v>79</v>
      </c>
      <c r="B14" s="171"/>
      <c r="C14" s="171"/>
      <c r="D14" s="23"/>
      <c r="E14" s="23"/>
      <c r="F14" s="110"/>
      <c r="G14" s="115"/>
    </row>
    <row r="15" spans="1:7" ht="21.75" customHeight="1">
      <c r="A15" s="18"/>
      <c r="B15" s="18"/>
      <c r="C15" s="19"/>
      <c r="D15" s="19"/>
      <c r="E15" s="18"/>
      <c r="F15" s="111" t="s">
        <v>51</v>
      </c>
      <c r="G15" s="112"/>
    </row>
    <row r="16" spans="3:4" ht="8.25" customHeight="1" thickBot="1">
      <c r="C16" s="15"/>
      <c r="D16" s="15"/>
    </row>
    <row r="17" spans="1:7" ht="25.5" customHeight="1" thickBot="1">
      <c r="A17" s="165" t="s">
        <v>52</v>
      </c>
      <c r="B17" s="166"/>
      <c r="C17" s="26" t="s">
        <v>0</v>
      </c>
      <c r="D17" s="26" t="s">
        <v>1</v>
      </c>
      <c r="E17" s="167" t="s">
        <v>53</v>
      </c>
      <c r="F17" s="168"/>
      <c r="G17" s="27" t="s">
        <v>54</v>
      </c>
    </row>
    <row r="18" spans="1:7" s="18" customFormat="1" ht="24" customHeight="1">
      <c r="A18" s="28" t="s">
        <v>55</v>
      </c>
      <c r="B18" s="29"/>
      <c r="C18" s="30">
        <f>IF(E18=0,"",1)</f>
      </c>
      <c r="D18" s="30" t="s">
        <v>2</v>
      </c>
      <c r="E18" s="169">
        <f>+'見積書明細'!J3</f>
        <v>0</v>
      </c>
      <c r="F18" s="170"/>
      <c r="G18" s="31"/>
    </row>
    <row r="19" spans="1:7" s="18" customFormat="1" ht="24" customHeight="1">
      <c r="A19" s="28" t="s">
        <v>56</v>
      </c>
      <c r="B19" s="29"/>
      <c r="C19" s="30">
        <f>IF(E19=0,"",1)</f>
      </c>
      <c r="D19" s="30" t="s">
        <v>57</v>
      </c>
      <c r="E19" s="160">
        <f>+'見積書明細'!J9</f>
        <v>0</v>
      </c>
      <c r="F19" s="161"/>
      <c r="G19" s="31"/>
    </row>
    <row r="20" spans="1:7" s="18" customFormat="1" ht="24" customHeight="1">
      <c r="A20" s="28" t="s">
        <v>58</v>
      </c>
      <c r="B20" s="29"/>
      <c r="C20" s="30">
        <f aca="true" t="shared" si="0" ref="C20:C26">IF(E20=0,"",1)</f>
      </c>
      <c r="D20" s="30" t="s">
        <v>57</v>
      </c>
      <c r="E20" s="160">
        <f>+'見積書明細'!J24</f>
        <v>0</v>
      </c>
      <c r="F20" s="161"/>
      <c r="G20" s="31"/>
    </row>
    <row r="21" spans="1:7" s="18" customFormat="1" ht="24" customHeight="1">
      <c r="A21" s="28" t="s">
        <v>59</v>
      </c>
      <c r="B21" s="29"/>
      <c r="C21" s="30">
        <f t="shared" si="0"/>
      </c>
      <c r="D21" s="30" t="s">
        <v>57</v>
      </c>
      <c r="E21" s="160">
        <f>+'見積書明細'!J25</f>
        <v>0</v>
      </c>
      <c r="F21" s="161"/>
      <c r="G21" s="31"/>
    </row>
    <row r="22" spans="1:7" s="18" customFormat="1" ht="24" customHeight="1">
      <c r="A22" s="28" t="s">
        <v>87</v>
      </c>
      <c r="B22" s="29"/>
      <c r="C22" s="30">
        <f t="shared" si="0"/>
      </c>
      <c r="D22" s="30" t="s">
        <v>57</v>
      </c>
      <c r="E22" s="160">
        <f>+'見積書明細'!J30</f>
        <v>0</v>
      </c>
      <c r="F22" s="161"/>
      <c r="G22" s="31"/>
    </row>
    <row r="23" spans="1:7" s="18" customFormat="1" ht="24" customHeight="1">
      <c r="A23" s="28" t="s">
        <v>60</v>
      </c>
      <c r="B23" s="29"/>
      <c r="C23" s="30">
        <f t="shared" si="0"/>
      </c>
      <c r="D23" s="30" t="s">
        <v>57</v>
      </c>
      <c r="E23" s="160">
        <f>+'見積書明細'!J31</f>
        <v>0</v>
      </c>
      <c r="F23" s="161"/>
      <c r="G23" s="31"/>
    </row>
    <row r="24" spans="1:7" s="18" customFormat="1" ht="24" customHeight="1">
      <c r="A24" s="28" t="s">
        <v>61</v>
      </c>
      <c r="B24" s="29"/>
      <c r="C24" s="30">
        <f t="shared" si="0"/>
      </c>
      <c r="D24" s="30" t="s">
        <v>57</v>
      </c>
      <c r="E24" s="160">
        <f>+'見積書明細'!J32</f>
        <v>0</v>
      </c>
      <c r="F24" s="161"/>
      <c r="G24" s="31"/>
    </row>
    <row r="25" spans="1:7" s="18" customFormat="1" ht="24" customHeight="1">
      <c r="A25" s="28" t="s">
        <v>62</v>
      </c>
      <c r="B25" s="29"/>
      <c r="C25" s="30">
        <f t="shared" si="0"/>
      </c>
      <c r="D25" s="30" t="s">
        <v>57</v>
      </c>
      <c r="E25" s="160">
        <f>+'見積書明細'!J33</f>
        <v>0</v>
      </c>
      <c r="F25" s="161"/>
      <c r="G25" s="31"/>
    </row>
    <row r="26" spans="1:7" s="18" customFormat="1" ht="24" customHeight="1">
      <c r="A26" s="32" t="s">
        <v>63</v>
      </c>
      <c r="B26" s="33"/>
      <c r="C26" s="34">
        <f t="shared" si="0"/>
      </c>
      <c r="D26" s="34" t="s">
        <v>2</v>
      </c>
      <c r="E26" s="162">
        <f>+'見積書明細'!J34</f>
        <v>0</v>
      </c>
      <c r="F26" s="163"/>
      <c r="G26" s="31"/>
    </row>
    <row r="27" spans="1:7" s="18" customFormat="1" ht="24" customHeight="1">
      <c r="A27" s="32"/>
      <c r="B27" s="33"/>
      <c r="C27" s="34"/>
      <c r="D27" s="34"/>
      <c r="E27" s="35"/>
      <c r="F27" s="36"/>
      <c r="G27" s="31"/>
    </row>
    <row r="28" spans="1:7" s="18" customFormat="1" ht="24" customHeight="1">
      <c r="A28" s="37" t="s">
        <v>64</v>
      </c>
      <c r="B28" s="33"/>
      <c r="C28" s="34"/>
      <c r="D28" s="34"/>
      <c r="E28" s="152">
        <f>'見積書明細'!J36</f>
        <v>0</v>
      </c>
      <c r="F28" s="153"/>
      <c r="G28" s="31"/>
    </row>
    <row r="29" spans="1:7" s="18" customFormat="1" ht="24" customHeight="1">
      <c r="A29" s="148" t="s">
        <v>88</v>
      </c>
      <c r="B29" s="149"/>
      <c r="C29" s="34"/>
      <c r="D29" s="34"/>
      <c r="E29" s="152">
        <f>'見積書明細'!J37</f>
        <v>0</v>
      </c>
      <c r="F29" s="154"/>
      <c r="G29" s="31"/>
    </row>
    <row r="30" spans="1:7" s="18" customFormat="1" ht="24" customHeight="1">
      <c r="A30" s="108" t="s">
        <v>65</v>
      </c>
      <c r="B30" s="33"/>
      <c r="C30" s="34"/>
      <c r="D30" s="34"/>
      <c r="E30" s="152">
        <f>'見積書明細'!J38</f>
        <v>0</v>
      </c>
      <c r="F30" s="154"/>
      <c r="G30" s="31"/>
    </row>
    <row r="31" spans="1:7" s="18" customFormat="1" ht="24" customHeight="1" thickBot="1">
      <c r="A31" s="109" t="s">
        <v>80</v>
      </c>
      <c r="B31" s="105"/>
      <c r="C31" s="34">
        <f>IF(E31=0,"",1)</f>
      </c>
      <c r="D31" s="106" t="s">
        <v>2</v>
      </c>
      <c r="E31" s="150">
        <f>+'見積書明細'!J28</f>
        <v>0</v>
      </c>
      <c r="F31" s="151"/>
      <c r="G31" s="107"/>
    </row>
    <row r="32" spans="1:7" s="18" customFormat="1" ht="30" customHeight="1" thickBot="1">
      <c r="A32" s="157" t="s">
        <v>66</v>
      </c>
      <c r="B32" s="158"/>
      <c r="C32" s="158"/>
      <c r="D32" s="159"/>
      <c r="E32" s="155">
        <f>+'見積書明細'!J40</f>
        <v>0</v>
      </c>
      <c r="F32" s="156"/>
      <c r="G32" s="25"/>
    </row>
  </sheetData>
  <sheetProtection sheet="1" selectLockedCells="1"/>
  <mergeCells count="26">
    <mergeCell ref="A1:G1"/>
    <mergeCell ref="F7:G7"/>
    <mergeCell ref="B9:C9"/>
    <mergeCell ref="B10:C10"/>
    <mergeCell ref="B11:C11"/>
    <mergeCell ref="B12:C12"/>
    <mergeCell ref="B13:C13"/>
    <mergeCell ref="A17:B17"/>
    <mergeCell ref="E17:F17"/>
    <mergeCell ref="E18:F18"/>
    <mergeCell ref="E19:F19"/>
    <mergeCell ref="E20:F20"/>
    <mergeCell ref="B14:C14"/>
    <mergeCell ref="E21:F21"/>
    <mergeCell ref="E22:F22"/>
    <mergeCell ref="E23:F23"/>
    <mergeCell ref="E24:F24"/>
    <mergeCell ref="E25:F25"/>
    <mergeCell ref="E26:F26"/>
    <mergeCell ref="A29:B29"/>
    <mergeCell ref="E31:F31"/>
    <mergeCell ref="E28:F28"/>
    <mergeCell ref="E29:F29"/>
    <mergeCell ref="E30:F30"/>
    <mergeCell ref="E32:F32"/>
    <mergeCell ref="A32:D32"/>
  </mergeCells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showZeros="0" zoomScaleSheetLayoutView="100" workbookViewId="0" topLeftCell="A1">
      <selection activeCell="G3" sqref="G3"/>
    </sheetView>
  </sheetViews>
  <sheetFormatPr defaultColWidth="9.00390625" defaultRowHeight="18.75" customHeight="1"/>
  <cols>
    <col min="1" max="1" width="2.375" style="4" customWidth="1"/>
    <col min="2" max="2" width="4.125" style="4" customWidth="1"/>
    <col min="3" max="3" width="2.375" style="4" customWidth="1"/>
    <col min="4" max="4" width="2.25390625" style="5" customWidth="1"/>
    <col min="5" max="5" width="2.50390625" style="4" customWidth="1"/>
    <col min="6" max="6" width="65.875" style="5" customWidth="1"/>
    <col min="7" max="7" width="8.75390625" style="4" customWidth="1"/>
    <col min="8" max="8" width="6.50390625" style="6" customWidth="1"/>
    <col min="9" max="9" width="20.00390625" style="4" customWidth="1"/>
    <col min="10" max="10" width="20.75390625" style="4" customWidth="1"/>
    <col min="11" max="16384" width="9.00390625" style="4" customWidth="1"/>
  </cols>
  <sheetData>
    <row r="1" spans="3:10" ht="28.5" customHeight="1" thickBot="1">
      <c r="C1" s="186" t="str">
        <f>"電気防食工事"&amp;"　　　"&amp;'見積書表紙'!B5&amp;"　　　"</f>
        <v>電気防食工事　　　　　　</v>
      </c>
      <c r="D1" s="186"/>
      <c r="E1" s="186"/>
      <c r="F1" s="186"/>
      <c r="G1" s="186"/>
      <c r="H1" s="186"/>
      <c r="I1" s="186"/>
      <c r="J1" s="186"/>
    </row>
    <row r="2" spans="1:10" s="5" customFormat="1" ht="18.75" customHeight="1" thickBot="1">
      <c r="A2" s="187" t="s">
        <v>36</v>
      </c>
      <c r="B2" s="188"/>
      <c r="C2" s="188"/>
      <c r="D2" s="188"/>
      <c r="E2" s="188"/>
      <c r="F2" s="189"/>
      <c r="G2" s="11" t="s">
        <v>0</v>
      </c>
      <c r="H2" s="11" t="s">
        <v>1</v>
      </c>
      <c r="I2" s="11" t="s">
        <v>3</v>
      </c>
      <c r="J2" s="12" t="s">
        <v>4</v>
      </c>
    </row>
    <row r="3" spans="1:10" ht="18.75" customHeight="1" thickBot="1">
      <c r="A3" s="93"/>
      <c r="B3" s="38">
        <v>1</v>
      </c>
      <c r="C3" s="190" t="s">
        <v>9</v>
      </c>
      <c r="D3" s="190"/>
      <c r="E3" s="190"/>
      <c r="F3" s="191"/>
      <c r="G3" s="39"/>
      <c r="H3" s="40" t="s">
        <v>5</v>
      </c>
      <c r="I3" s="41">
        <f>IF(J3=0,"",ROUNDDOWN(J3/G3,0))</f>
      </c>
      <c r="J3" s="42"/>
    </row>
    <row r="4" spans="1:10" ht="18.75" customHeight="1">
      <c r="A4" s="43"/>
      <c r="B4" s="44">
        <v>2</v>
      </c>
      <c r="C4" s="176" t="s">
        <v>32</v>
      </c>
      <c r="D4" s="176"/>
      <c r="E4" s="176"/>
      <c r="F4" s="176"/>
      <c r="G4" s="176"/>
      <c r="H4" s="176"/>
      <c r="I4" s="176"/>
      <c r="J4" s="177"/>
    </row>
    <row r="5" spans="1:10" ht="18.75" customHeight="1">
      <c r="A5" s="45"/>
      <c r="B5" s="46"/>
      <c r="C5" s="47"/>
      <c r="D5" s="48"/>
      <c r="E5" s="49"/>
      <c r="F5" s="50" t="s">
        <v>10</v>
      </c>
      <c r="G5" s="51"/>
      <c r="H5" s="52" t="s">
        <v>11</v>
      </c>
      <c r="I5" s="53">
        <f>IF(J5=0,"",ROUNDDOWN(J5/G5,0))</f>
      </c>
      <c r="J5" s="54"/>
    </row>
    <row r="6" spans="1:10" ht="18.75" customHeight="1">
      <c r="A6" s="55"/>
      <c r="B6" s="56"/>
      <c r="C6" s="57"/>
      <c r="D6" s="48"/>
      <c r="E6" s="58"/>
      <c r="F6" s="50" t="s">
        <v>73</v>
      </c>
      <c r="G6" s="51"/>
      <c r="H6" s="52" t="s">
        <v>12</v>
      </c>
      <c r="I6" s="53">
        <f>IF(J6=0,"",ROUNDDOWN(J6/G6,0))</f>
      </c>
      <c r="J6" s="54"/>
    </row>
    <row r="7" spans="1:10" ht="18.75" customHeight="1">
      <c r="A7" s="55"/>
      <c r="B7" s="56"/>
      <c r="C7" s="57"/>
      <c r="D7" s="48"/>
      <c r="E7" s="58"/>
      <c r="F7" s="50" t="s">
        <v>13</v>
      </c>
      <c r="G7" s="51"/>
      <c r="H7" s="52" t="s">
        <v>12</v>
      </c>
      <c r="I7" s="53">
        <f>IF(J7=0,"",ROUNDDOWN(J7/G7,0))</f>
      </c>
      <c r="J7" s="54"/>
    </row>
    <row r="8" spans="1:10" ht="18.75" customHeight="1">
      <c r="A8" s="55"/>
      <c r="B8" s="56"/>
      <c r="C8" s="57"/>
      <c r="D8" s="48"/>
      <c r="E8" s="58"/>
      <c r="F8" s="50" t="s">
        <v>33</v>
      </c>
      <c r="G8" s="51"/>
      <c r="H8" s="52" t="s">
        <v>14</v>
      </c>
      <c r="I8" s="53">
        <f>IF(J8=0,"",ROUNDDOWN(J8/G8,0))</f>
      </c>
      <c r="J8" s="59"/>
    </row>
    <row r="9" spans="1:10" ht="18.75" customHeight="1" thickBot="1">
      <c r="A9" s="180"/>
      <c r="B9" s="181"/>
      <c r="C9" s="181"/>
      <c r="D9" s="181"/>
      <c r="E9" s="181"/>
      <c r="F9" s="182"/>
      <c r="G9" s="183" t="s">
        <v>68</v>
      </c>
      <c r="H9" s="184"/>
      <c r="I9" s="185"/>
      <c r="J9" s="60">
        <f>SUM(J5:J8)</f>
        <v>0</v>
      </c>
    </row>
    <row r="10" spans="1:10" ht="18.75" customHeight="1">
      <c r="A10" s="43"/>
      <c r="B10" s="44">
        <v>3</v>
      </c>
      <c r="C10" s="176" t="s">
        <v>34</v>
      </c>
      <c r="D10" s="176"/>
      <c r="E10" s="176"/>
      <c r="F10" s="176"/>
      <c r="G10" s="176"/>
      <c r="H10" s="176"/>
      <c r="I10" s="176"/>
      <c r="J10" s="177"/>
    </row>
    <row r="11" spans="1:10" ht="18.75" customHeight="1">
      <c r="A11" s="61"/>
      <c r="B11" s="46"/>
      <c r="C11" s="62"/>
      <c r="D11" s="63" t="s">
        <v>69</v>
      </c>
      <c r="E11" s="64"/>
      <c r="F11" s="178" t="s">
        <v>15</v>
      </c>
      <c r="G11" s="178"/>
      <c r="H11" s="178"/>
      <c r="I11" s="178"/>
      <c r="J11" s="179"/>
    </row>
    <row r="12" spans="1:10" ht="18.75" customHeight="1">
      <c r="A12" s="55"/>
      <c r="B12" s="56"/>
      <c r="C12" s="57"/>
      <c r="D12" s="47"/>
      <c r="E12" s="65"/>
      <c r="F12" s="53" t="s">
        <v>16</v>
      </c>
      <c r="G12" s="51"/>
      <c r="H12" s="52" t="s">
        <v>6</v>
      </c>
      <c r="I12" s="53">
        <f aca="true" t="shared" si="0" ref="I12:I23">IF(J12=0,"",ROUNDDOWN(J12/G12,0))</f>
      </c>
      <c r="J12" s="54"/>
    </row>
    <row r="13" spans="1:10" ht="18.75" customHeight="1">
      <c r="A13" s="55"/>
      <c r="B13" s="56"/>
      <c r="C13" s="57"/>
      <c r="D13" s="57"/>
      <c r="E13" s="58"/>
      <c r="F13" s="53" t="s">
        <v>17</v>
      </c>
      <c r="G13" s="51"/>
      <c r="H13" s="52" t="s">
        <v>6</v>
      </c>
      <c r="I13" s="53">
        <f t="shared" si="0"/>
      </c>
      <c r="J13" s="54"/>
    </row>
    <row r="14" spans="1:10" ht="18.75" customHeight="1">
      <c r="A14" s="55"/>
      <c r="B14" s="56"/>
      <c r="C14" s="57"/>
      <c r="D14" s="57"/>
      <c r="E14" s="58"/>
      <c r="F14" s="53" t="s">
        <v>18</v>
      </c>
      <c r="G14" s="51"/>
      <c r="H14" s="52" t="s">
        <v>6</v>
      </c>
      <c r="I14" s="53">
        <f t="shared" si="0"/>
      </c>
      <c r="J14" s="54"/>
    </row>
    <row r="15" spans="1:10" ht="18.75" customHeight="1">
      <c r="A15" s="55"/>
      <c r="B15" s="56"/>
      <c r="C15" s="57"/>
      <c r="D15" s="57"/>
      <c r="E15" s="58"/>
      <c r="F15" s="53" t="s">
        <v>19</v>
      </c>
      <c r="G15" s="116"/>
      <c r="H15" s="52" t="s">
        <v>70</v>
      </c>
      <c r="I15" s="53">
        <f t="shared" si="0"/>
      </c>
      <c r="J15" s="54"/>
    </row>
    <row r="16" spans="1:10" ht="18.75" customHeight="1">
      <c r="A16" s="55"/>
      <c r="B16" s="56"/>
      <c r="C16" s="57"/>
      <c r="D16" s="66"/>
      <c r="E16" s="67"/>
      <c r="F16" s="53" t="s">
        <v>20</v>
      </c>
      <c r="G16" s="51"/>
      <c r="H16" s="52" t="s">
        <v>2</v>
      </c>
      <c r="I16" s="53">
        <f t="shared" si="0"/>
      </c>
      <c r="J16" s="54"/>
    </row>
    <row r="17" spans="1:10" ht="18.75" customHeight="1">
      <c r="A17" s="55"/>
      <c r="B17" s="56"/>
      <c r="C17" s="68"/>
      <c r="D17" s="69" t="s">
        <v>71</v>
      </c>
      <c r="E17" s="70"/>
      <c r="F17" s="195" t="s">
        <v>21</v>
      </c>
      <c r="G17" s="195"/>
      <c r="H17" s="195"/>
      <c r="I17" s="195"/>
      <c r="J17" s="196"/>
    </row>
    <row r="18" spans="1:10" ht="18.75" customHeight="1">
      <c r="A18" s="55"/>
      <c r="B18" s="56"/>
      <c r="C18" s="57"/>
      <c r="D18" s="57"/>
      <c r="E18" s="58"/>
      <c r="F18" s="53" t="s">
        <v>22</v>
      </c>
      <c r="G18" s="51"/>
      <c r="H18" s="52" t="s">
        <v>2</v>
      </c>
      <c r="I18" s="53">
        <f t="shared" si="0"/>
      </c>
      <c r="J18" s="54"/>
    </row>
    <row r="19" spans="1:10" ht="18.75" customHeight="1">
      <c r="A19" s="55"/>
      <c r="B19" s="56"/>
      <c r="C19" s="57"/>
      <c r="D19" s="57"/>
      <c r="E19" s="58"/>
      <c r="F19" s="71" t="s">
        <v>23</v>
      </c>
      <c r="G19" s="51"/>
      <c r="H19" s="52" t="s">
        <v>2</v>
      </c>
      <c r="I19" s="53">
        <f t="shared" si="0"/>
      </c>
      <c r="J19" s="54"/>
    </row>
    <row r="20" spans="1:10" ht="18.75" customHeight="1">
      <c r="A20" s="55"/>
      <c r="B20" s="56"/>
      <c r="C20" s="57"/>
      <c r="D20" s="57"/>
      <c r="E20" s="58"/>
      <c r="F20" s="53" t="s">
        <v>24</v>
      </c>
      <c r="G20" s="51"/>
      <c r="H20" s="52" t="s">
        <v>6</v>
      </c>
      <c r="I20" s="53">
        <f t="shared" si="0"/>
      </c>
      <c r="J20" s="54"/>
    </row>
    <row r="21" spans="1:10" ht="18.75" customHeight="1">
      <c r="A21" s="55"/>
      <c r="B21" s="56"/>
      <c r="C21" s="57"/>
      <c r="D21" s="57"/>
      <c r="E21" s="58"/>
      <c r="F21" s="53" t="s">
        <v>25</v>
      </c>
      <c r="G21" s="51"/>
      <c r="H21" s="52" t="s">
        <v>2</v>
      </c>
      <c r="I21" s="53">
        <f t="shared" si="0"/>
      </c>
      <c r="J21" s="54"/>
    </row>
    <row r="22" spans="1:10" ht="18.75" customHeight="1">
      <c r="A22" s="55"/>
      <c r="B22" s="56"/>
      <c r="C22" s="57"/>
      <c r="D22" s="57"/>
      <c r="E22" s="58"/>
      <c r="F22" s="53" t="s">
        <v>26</v>
      </c>
      <c r="G22" s="51"/>
      <c r="H22" s="52" t="s">
        <v>2</v>
      </c>
      <c r="I22" s="53">
        <f t="shared" si="0"/>
      </c>
      <c r="J22" s="54"/>
    </row>
    <row r="23" spans="1:10" ht="18.75" customHeight="1">
      <c r="A23" s="55"/>
      <c r="B23" s="56"/>
      <c r="C23" s="57"/>
      <c r="D23" s="57"/>
      <c r="E23" s="48"/>
      <c r="F23" s="53" t="s">
        <v>27</v>
      </c>
      <c r="G23" s="51"/>
      <c r="H23" s="52" t="s">
        <v>2</v>
      </c>
      <c r="I23" s="53">
        <f t="shared" si="0"/>
      </c>
      <c r="J23" s="54"/>
    </row>
    <row r="24" spans="1:10" ht="18.75" customHeight="1" thickBot="1">
      <c r="A24" s="180"/>
      <c r="B24" s="181"/>
      <c r="C24" s="181"/>
      <c r="D24" s="181"/>
      <c r="E24" s="181"/>
      <c r="F24" s="182"/>
      <c r="G24" s="183" t="s">
        <v>68</v>
      </c>
      <c r="H24" s="184"/>
      <c r="I24" s="185"/>
      <c r="J24" s="72">
        <f>SUM(J12:J16,J18:J23)</f>
        <v>0</v>
      </c>
    </row>
    <row r="25" spans="1:10" ht="18.75" customHeight="1" thickBot="1">
      <c r="A25" s="73"/>
      <c r="B25" s="74">
        <v>4</v>
      </c>
      <c r="C25" s="75" t="s">
        <v>35</v>
      </c>
      <c r="D25" s="75"/>
      <c r="E25" s="75"/>
      <c r="F25" s="76"/>
      <c r="G25" s="39"/>
      <c r="H25" s="40" t="s">
        <v>2</v>
      </c>
      <c r="I25" s="41">
        <f>IF(J25=0,"",ROUNDDOWN(J25/G25,0))</f>
      </c>
      <c r="J25" s="42"/>
    </row>
    <row r="26" spans="1:10" ht="18.75" customHeight="1">
      <c r="A26" s="77"/>
      <c r="B26" s="44">
        <v>5</v>
      </c>
      <c r="C26" s="176" t="s">
        <v>28</v>
      </c>
      <c r="D26" s="176"/>
      <c r="E26" s="176"/>
      <c r="F26" s="176"/>
      <c r="G26" s="176"/>
      <c r="H26" s="176"/>
      <c r="I26" s="176"/>
      <c r="J26" s="177"/>
    </row>
    <row r="27" spans="1:10" ht="18.75" customHeight="1">
      <c r="A27" s="45"/>
      <c r="B27" s="46"/>
      <c r="C27" s="47"/>
      <c r="D27" s="48"/>
      <c r="E27" s="47"/>
      <c r="F27" s="85" t="s">
        <v>67</v>
      </c>
      <c r="G27" s="78"/>
      <c r="H27" s="79" t="s">
        <v>2</v>
      </c>
      <c r="I27" s="80">
        <f>IF(J27=0,"",ROUNDDOWN(J27/G27,0))</f>
      </c>
      <c r="J27" s="81"/>
    </row>
    <row r="28" spans="1:10" ht="18.75" customHeight="1">
      <c r="A28" s="55"/>
      <c r="B28" s="56"/>
      <c r="C28" s="57"/>
      <c r="D28" s="48"/>
      <c r="E28" s="82"/>
      <c r="F28" s="50" t="s">
        <v>72</v>
      </c>
      <c r="G28" s="83"/>
      <c r="H28" s="52" t="s">
        <v>37</v>
      </c>
      <c r="I28" s="84">
        <f>IF(J28=0,"",ROUNDDOWN(J28/G28,0))</f>
      </c>
      <c r="J28" s="54"/>
    </row>
    <row r="29" spans="1:10" ht="18.75" customHeight="1">
      <c r="A29" s="55"/>
      <c r="B29" s="56"/>
      <c r="C29" s="57"/>
      <c r="D29" s="48"/>
      <c r="E29" s="82"/>
      <c r="F29" s="85" t="s">
        <v>29</v>
      </c>
      <c r="G29" s="78"/>
      <c r="H29" s="68" t="s">
        <v>2</v>
      </c>
      <c r="I29" s="80">
        <f>IF(J29=0,"",ROUNDDOWN(J29/G29,0))</f>
      </c>
      <c r="J29" s="86"/>
    </row>
    <row r="30" spans="1:10" ht="18.75" customHeight="1" thickBot="1">
      <c r="A30" s="180"/>
      <c r="B30" s="181"/>
      <c r="C30" s="181"/>
      <c r="D30" s="181"/>
      <c r="E30" s="181"/>
      <c r="F30" s="182"/>
      <c r="G30" s="183" t="s">
        <v>86</v>
      </c>
      <c r="H30" s="184"/>
      <c r="I30" s="185"/>
      <c r="J30" s="104">
        <f>SUM(J27,J29)</f>
        <v>0</v>
      </c>
    </row>
    <row r="31" spans="1:10" ht="18.75" customHeight="1" thickBot="1">
      <c r="A31" s="87"/>
      <c r="B31" s="74">
        <v>6</v>
      </c>
      <c r="C31" s="88" t="s">
        <v>7</v>
      </c>
      <c r="D31" s="88"/>
      <c r="E31" s="88"/>
      <c r="F31" s="88"/>
      <c r="G31" s="89"/>
      <c r="H31" s="90" t="s">
        <v>2</v>
      </c>
      <c r="I31" s="91">
        <f>IF(J31=0,"",ROUNDDOWN(J31/G31,0))</f>
      </c>
      <c r="J31" s="92"/>
    </row>
    <row r="32" spans="1:10" ht="18.75" customHeight="1" thickBot="1">
      <c r="A32" s="93"/>
      <c r="B32" s="74">
        <v>7</v>
      </c>
      <c r="C32" s="94" t="s">
        <v>30</v>
      </c>
      <c r="D32" s="95"/>
      <c r="E32" s="95"/>
      <c r="F32" s="95"/>
      <c r="G32" s="89"/>
      <c r="H32" s="96" t="s">
        <v>2</v>
      </c>
      <c r="I32" s="91">
        <f>IF(J32=0,"",ROUNDDOWN(J32/G32,0))</f>
      </c>
      <c r="J32" s="92"/>
    </row>
    <row r="33" spans="1:10" ht="18.75" customHeight="1" thickBot="1">
      <c r="A33" s="73"/>
      <c r="B33" s="74">
        <v>8</v>
      </c>
      <c r="C33" s="75" t="s">
        <v>8</v>
      </c>
      <c r="D33" s="75"/>
      <c r="E33" s="75"/>
      <c r="F33" s="76"/>
      <c r="G33" s="97"/>
      <c r="H33" s="40" t="s">
        <v>2</v>
      </c>
      <c r="I33" s="41">
        <f>IF(J33=0,"",ROUNDDOWN(J33/G33,0))</f>
      </c>
      <c r="J33" s="98"/>
    </row>
    <row r="34" spans="1:10" ht="18.75" customHeight="1" thickBot="1">
      <c r="A34" s="73"/>
      <c r="B34" s="74">
        <v>9</v>
      </c>
      <c r="C34" s="88" t="s">
        <v>31</v>
      </c>
      <c r="D34" s="88"/>
      <c r="E34" s="88"/>
      <c r="F34" s="99"/>
      <c r="G34" s="100"/>
      <c r="H34" s="101" t="s">
        <v>2</v>
      </c>
      <c r="I34" s="102">
        <f>IF(J34=0,"",ROUNDDOWN(J34/G34,0))</f>
      </c>
      <c r="J34" s="103"/>
    </row>
    <row r="35" spans="1:10" ht="18.75" customHeight="1" hidden="1" thickBot="1">
      <c r="A35" s="192"/>
      <c r="B35" s="193"/>
      <c r="C35" s="193"/>
      <c r="D35" s="193"/>
      <c r="E35" s="193"/>
      <c r="F35" s="193"/>
      <c r="G35" s="193"/>
      <c r="H35" s="193"/>
      <c r="I35" s="193"/>
      <c r="J35" s="194"/>
    </row>
    <row r="36" spans="1:10" ht="25.5" customHeight="1">
      <c r="A36" s="117"/>
      <c r="B36" s="118"/>
      <c r="C36" s="119"/>
      <c r="D36" s="119"/>
      <c r="E36" s="119"/>
      <c r="F36" s="131" t="s">
        <v>81</v>
      </c>
      <c r="G36" s="118"/>
      <c r="H36" s="118"/>
      <c r="I36" s="120"/>
      <c r="J36" s="136"/>
    </row>
    <row r="37" spans="1:10" ht="25.5" customHeight="1">
      <c r="A37" s="125"/>
      <c r="B37" s="79"/>
      <c r="C37" s="70"/>
      <c r="D37" s="70"/>
      <c r="E37" s="70"/>
      <c r="F37" s="132" t="s">
        <v>82</v>
      </c>
      <c r="G37" s="70"/>
      <c r="H37" s="70"/>
      <c r="I37" s="126"/>
      <c r="J37" s="137">
        <f>SUM(J3,J9,J24,J25,J30,J31,J32,J33,J34)-SUM(J36)</f>
        <v>0</v>
      </c>
    </row>
    <row r="38" spans="1:10" ht="25.5" customHeight="1">
      <c r="A38" s="125"/>
      <c r="B38" s="79"/>
      <c r="C38" s="70"/>
      <c r="D38" s="70"/>
      <c r="E38" s="70"/>
      <c r="F38" s="133" t="s">
        <v>83</v>
      </c>
      <c r="G38" s="79"/>
      <c r="H38" s="79"/>
      <c r="I38" s="127"/>
      <c r="J38" s="137">
        <f>ROUND(J37*10%,0)</f>
        <v>0</v>
      </c>
    </row>
    <row r="39" spans="1:10" ht="25.5" customHeight="1" thickBot="1">
      <c r="A39" s="128"/>
      <c r="B39" s="129"/>
      <c r="C39" s="129"/>
      <c r="D39" s="129"/>
      <c r="E39" s="129"/>
      <c r="F39" s="134" t="s">
        <v>84</v>
      </c>
      <c r="G39" s="129"/>
      <c r="H39" s="129"/>
      <c r="I39" s="130"/>
      <c r="J39" s="138">
        <f>J28</f>
        <v>0</v>
      </c>
    </row>
    <row r="40" spans="1:10" ht="25.5" customHeight="1" thickBot="1" thickTop="1">
      <c r="A40" s="121"/>
      <c r="B40" s="122"/>
      <c r="C40" s="123"/>
      <c r="D40" s="123"/>
      <c r="E40" s="123"/>
      <c r="F40" s="135" t="s">
        <v>85</v>
      </c>
      <c r="G40" s="122"/>
      <c r="H40" s="122"/>
      <c r="I40" s="124"/>
      <c r="J40" s="139">
        <f>SUM(J37:J39)</f>
        <v>0</v>
      </c>
    </row>
    <row r="41" spans="6:10" ht="18.75" customHeight="1">
      <c r="F41" s="4"/>
      <c r="H41" s="4"/>
      <c r="J41" s="10"/>
    </row>
    <row r="42" spans="6:8" ht="18.75" customHeight="1">
      <c r="F42" s="4"/>
      <c r="H42" s="4"/>
    </row>
    <row r="43" spans="6:8" ht="18.75" customHeight="1">
      <c r="F43" s="4"/>
      <c r="H43" s="4"/>
    </row>
    <row r="44" spans="6:8" ht="18.75" customHeight="1">
      <c r="F44" s="4"/>
      <c r="H44" s="4"/>
    </row>
    <row r="47" spans="5:9" ht="18.75" customHeight="1">
      <c r="E47" s="2"/>
      <c r="F47" s="2"/>
      <c r="G47" s="2"/>
      <c r="H47" s="2"/>
      <c r="I47" s="2"/>
    </row>
    <row r="48" spans="5:9" ht="18.75" customHeight="1">
      <c r="E48" s="2"/>
      <c r="F48" s="2"/>
      <c r="G48" s="2"/>
      <c r="H48" s="2"/>
      <c r="I48" s="3"/>
    </row>
    <row r="49" spans="5:9" ht="18.75" customHeight="1">
      <c r="E49" s="2"/>
      <c r="F49" s="9"/>
      <c r="G49" s="2"/>
      <c r="H49" s="2"/>
      <c r="I49" s="1"/>
    </row>
    <row r="50" spans="5:9" ht="18.75" customHeight="1">
      <c r="E50" s="2"/>
      <c r="F50" s="9"/>
      <c r="G50" s="2"/>
      <c r="H50" s="2"/>
      <c r="I50" s="1"/>
    </row>
    <row r="51" spans="5:9" ht="18.75" customHeight="1">
      <c r="E51" s="2"/>
      <c r="F51" s="9"/>
      <c r="G51" s="2"/>
      <c r="H51" s="2"/>
      <c r="I51" s="1"/>
    </row>
    <row r="52" spans="5:9" ht="18.75" customHeight="1">
      <c r="E52" s="2"/>
      <c r="F52" s="2"/>
      <c r="G52" s="2"/>
      <c r="H52" s="2"/>
      <c r="I52" s="2"/>
    </row>
    <row r="53" spans="5:9" ht="18.75" customHeight="1">
      <c r="E53" s="2"/>
      <c r="F53" s="7"/>
      <c r="G53" s="2"/>
      <c r="H53" s="8"/>
      <c r="I53" s="2"/>
    </row>
    <row r="54" spans="5:9" ht="18.75" customHeight="1">
      <c r="E54" s="2"/>
      <c r="F54" s="7"/>
      <c r="G54" s="2"/>
      <c r="H54" s="8"/>
      <c r="I54" s="2"/>
    </row>
    <row r="55" spans="5:9" ht="18.75" customHeight="1">
      <c r="E55" s="2"/>
      <c r="F55" s="7"/>
      <c r="G55" s="2"/>
      <c r="H55" s="2"/>
      <c r="I55" s="2"/>
    </row>
    <row r="56" spans="5:9" ht="18.75" customHeight="1">
      <c r="E56" s="2"/>
      <c r="F56" s="7"/>
      <c r="G56" s="2"/>
      <c r="H56" s="2"/>
      <c r="I56" s="3"/>
    </row>
    <row r="57" spans="5:9" ht="18.75" customHeight="1">
      <c r="E57" s="2"/>
      <c r="F57" s="9"/>
      <c r="G57" s="2"/>
      <c r="H57" s="2"/>
      <c r="I57" s="1"/>
    </row>
    <row r="58" spans="5:9" ht="18.75" customHeight="1">
      <c r="E58" s="2"/>
      <c r="F58" s="9"/>
      <c r="G58" s="2"/>
      <c r="H58" s="2"/>
      <c r="I58" s="1"/>
    </row>
    <row r="59" spans="5:9" ht="18.75" customHeight="1">
      <c r="E59" s="2"/>
      <c r="F59" s="9"/>
      <c r="G59" s="2"/>
      <c r="H59" s="2"/>
      <c r="I59" s="1"/>
    </row>
    <row r="60" spans="5:9" ht="18.75" customHeight="1">
      <c r="E60" s="2"/>
      <c r="F60" s="7"/>
      <c r="G60" s="2"/>
      <c r="H60" s="2"/>
      <c r="I60" s="2"/>
    </row>
    <row r="61" spans="5:9" ht="18.75" customHeight="1">
      <c r="E61" s="2"/>
      <c r="F61" s="7"/>
      <c r="G61" s="2"/>
      <c r="H61" s="8"/>
      <c r="I61" s="2"/>
    </row>
    <row r="62" spans="5:9" ht="18.75" customHeight="1">
      <c r="E62" s="2"/>
      <c r="F62" s="7"/>
      <c r="G62" s="2"/>
      <c r="H62" s="8"/>
      <c r="I62" s="2"/>
    </row>
    <row r="63" spans="5:9" ht="18.75" customHeight="1">
      <c r="E63" s="2"/>
      <c r="F63" s="7"/>
      <c r="G63" s="2"/>
      <c r="H63" s="2"/>
      <c r="I63" s="2"/>
    </row>
    <row r="64" spans="5:9" ht="18.75" customHeight="1">
      <c r="E64" s="2"/>
      <c r="F64" s="7"/>
      <c r="G64" s="2"/>
      <c r="H64" s="2"/>
      <c r="I64" s="3"/>
    </row>
    <row r="65" spans="5:9" ht="18.75" customHeight="1">
      <c r="E65" s="2"/>
      <c r="F65" s="9"/>
      <c r="G65" s="2"/>
      <c r="H65" s="2"/>
      <c r="I65" s="1"/>
    </row>
    <row r="66" spans="5:9" ht="18.75" customHeight="1">
      <c r="E66" s="2"/>
      <c r="F66" s="9"/>
      <c r="G66" s="2"/>
      <c r="H66" s="2"/>
      <c r="I66" s="1"/>
    </row>
    <row r="67" spans="5:9" ht="18.75" customHeight="1">
      <c r="E67" s="2"/>
      <c r="F67" s="9"/>
      <c r="G67" s="2"/>
      <c r="H67" s="2"/>
      <c r="I67" s="1"/>
    </row>
    <row r="68" spans="5:9" ht="18.75" customHeight="1">
      <c r="E68" s="2"/>
      <c r="F68" s="7"/>
      <c r="G68" s="2"/>
      <c r="H68" s="2"/>
      <c r="I68" s="2"/>
    </row>
    <row r="69" spans="5:9" ht="18.75" customHeight="1">
      <c r="E69" s="2"/>
      <c r="F69" s="7"/>
      <c r="G69" s="2"/>
      <c r="H69" s="8"/>
      <c r="I69" s="2"/>
    </row>
    <row r="70" spans="5:9" ht="18.75" customHeight="1">
      <c r="E70" s="2"/>
      <c r="F70" s="7"/>
      <c r="G70" s="2"/>
      <c r="H70" s="8"/>
      <c r="I70" s="2"/>
    </row>
    <row r="71" spans="5:9" ht="18.75" customHeight="1">
      <c r="E71" s="2"/>
      <c r="F71" s="7"/>
      <c r="G71" s="2"/>
      <c r="H71" s="2"/>
      <c r="I71" s="2"/>
    </row>
    <row r="72" spans="5:9" ht="18.75" customHeight="1">
      <c r="E72" s="2"/>
      <c r="F72" s="7"/>
      <c r="G72" s="2"/>
      <c r="H72" s="2"/>
      <c r="I72" s="3"/>
    </row>
    <row r="73" spans="5:9" ht="18.75" customHeight="1">
      <c r="E73" s="2"/>
      <c r="F73" s="9"/>
      <c r="G73" s="2"/>
      <c r="H73" s="2"/>
      <c r="I73" s="1"/>
    </row>
    <row r="74" spans="5:9" ht="18.75" customHeight="1">
      <c r="E74" s="2"/>
      <c r="F74" s="9"/>
      <c r="G74" s="2"/>
      <c r="H74" s="2"/>
      <c r="I74" s="1"/>
    </row>
    <row r="75" spans="5:9" ht="18.75" customHeight="1">
      <c r="E75" s="2"/>
      <c r="F75" s="9"/>
      <c r="G75" s="2"/>
      <c r="H75" s="2"/>
      <c r="I75" s="1"/>
    </row>
    <row r="76" spans="5:9" ht="18.75" customHeight="1">
      <c r="E76" s="2"/>
      <c r="F76" s="7"/>
      <c r="G76" s="2"/>
      <c r="H76" s="2"/>
      <c r="I76" s="2"/>
    </row>
    <row r="79" spans="5:9" ht="18.75" customHeight="1">
      <c r="E79" s="2"/>
      <c r="F79" s="7"/>
      <c r="G79" s="2"/>
      <c r="H79" s="2"/>
      <c r="I79" s="2"/>
    </row>
    <row r="80" spans="5:9" ht="18.75" customHeight="1">
      <c r="E80" s="2"/>
      <c r="F80" s="7"/>
      <c r="G80" s="2"/>
      <c r="H80" s="2"/>
      <c r="I80" s="3"/>
    </row>
    <row r="81" spans="5:9" ht="18.75" customHeight="1">
      <c r="E81" s="2"/>
      <c r="F81" s="7"/>
      <c r="G81" s="2"/>
      <c r="H81" s="2"/>
      <c r="I81" s="1"/>
    </row>
    <row r="82" spans="5:9" ht="18.75" customHeight="1">
      <c r="E82" s="2"/>
      <c r="F82" s="7"/>
      <c r="G82" s="2"/>
      <c r="H82" s="2"/>
      <c r="I82" s="1"/>
    </row>
    <row r="83" spans="5:9" ht="18.75" customHeight="1">
      <c r="E83" s="2"/>
      <c r="F83" s="7"/>
      <c r="G83" s="2"/>
      <c r="H83" s="2"/>
      <c r="I83" s="1"/>
    </row>
    <row r="84" spans="5:9" ht="18.75" customHeight="1">
      <c r="E84" s="2"/>
      <c r="F84" s="7"/>
      <c r="G84" s="2"/>
      <c r="H84" s="2"/>
      <c r="I84" s="2"/>
    </row>
    <row r="85" spans="5:9" ht="18.75" customHeight="1">
      <c r="E85" s="2"/>
      <c r="F85" s="7"/>
      <c r="G85" s="2"/>
      <c r="H85" s="8"/>
      <c r="I85" s="2"/>
    </row>
    <row r="86" spans="5:9" ht="18.75" customHeight="1">
      <c r="E86" s="2"/>
      <c r="F86" s="7"/>
      <c r="G86" s="2"/>
      <c r="H86" s="8"/>
      <c r="I86" s="2"/>
    </row>
    <row r="87" spans="5:9" ht="18.75" customHeight="1">
      <c r="E87" s="2"/>
      <c r="F87" s="7"/>
      <c r="G87" s="2"/>
      <c r="H87" s="2"/>
      <c r="I87" s="2"/>
    </row>
    <row r="88" spans="5:9" ht="18.75" customHeight="1">
      <c r="E88" s="2"/>
      <c r="F88" s="7"/>
      <c r="G88" s="2"/>
      <c r="H88" s="2"/>
      <c r="I88" s="3"/>
    </row>
    <row r="89" spans="5:9" ht="18.75" customHeight="1">
      <c r="E89" s="2"/>
      <c r="F89" s="7"/>
      <c r="G89" s="2"/>
      <c r="H89" s="2"/>
      <c r="I89" s="1"/>
    </row>
    <row r="90" spans="5:9" ht="18.75" customHeight="1">
      <c r="E90" s="2"/>
      <c r="F90" s="7"/>
      <c r="G90" s="2"/>
      <c r="H90" s="2"/>
      <c r="I90" s="1"/>
    </row>
    <row r="91" spans="5:9" ht="18.75" customHeight="1">
      <c r="E91" s="2"/>
      <c r="F91" s="7"/>
      <c r="G91" s="2"/>
      <c r="H91" s="2"/>
      <c r="I91" s="1"/>
    </row>
    <row r="92" spans="5:9" ht="18.75" customHeight="1">
      <c r="E92" s="2"/>
      <c r="F92" s="7"/>
      <c r="G92" s="2"/>
      <c r="H92" s="2"/>
      <c r="I92" s="2"/>
    </row>
    <row r="93" spans="5:9" ht="18.75" customHeight="1">
      <c r="E93" s="2"/>
      <c r="F93" s="7"/>
      <c r="G93" s="2"/>
      <c r="H93" s="8"/>
      <c r="I93" s="2"/>
    </row>
    <row r="94" spans="5:9" ht="18.75" customHeight="1">
      <c r="E94" s="2"/>
      <c r="F94" s="7"/>
      <c r="G94" s="2"/>
      <c r="H94" s="8"/>
      <c r="I94" s="2"/>
    </row>
    <row r="95" spans="5:9" ht="18.75" customHeight="1">
      <c r="E95" s="2"/>
      <c r="F95" s="7"/>
      <c r="G95" s="2"/>
      <c r="H95" s="2"/>
      <c r="I95" s="2"/>
    </row>
    <row r="96" spans="5:9" ht="18.75" customHeight="1">
      <c r="E96" s="2"/>
      <c r="F96" s="7"/>
      <c r="G96" s="2"/>
      <c r="H96" s="2"/>
      <c r="I96" s="3"/>
    </row>
    <row r="97" spans="5:9" ht="18.75" customHeight="1">
      <c r="E97" s="2"/>
      <c r="F97" s="7"/>
      <c r="G97" s="2"/>
      <c r="H97" s="2"/>
      <c r="I97" s="1"/>
    </row>
    <row r="98" spans="5:9" ht="18.75" customHeight="1">
      <c r="E98" s="2"/>
      <c r="F98" s="7"/>
      <c r="G98" s="2"/>
      <c r="H98" s="2"/>
      <c r="I98" s="1"/>
    </row>
    <row r="99" spans="5:9" ht="18.75" customHeight="1">
      <c r="E99" s="2"/>
      <c r="F99" s="7"/>
      <c r="G99" s="2"/>
      <c r="H99" s="2"/>
      <c r="I99" s="1"/>
    </row>
    <row r="100" spans="5:9" ht="18.75" customHeight="1">
      <c r="E100" s="2"/>
      <c r="F100" s="7"/>
      <c r="G100" s="2"/>
      <c r="H100" s="2"/>
      <c r="I100" s="2"/>
    </row>
    <row r="101" spans="5:9" ht="18.75" customHeight="1">
      <c r="E101" s="2"/>
      <c r="F101" s="7"/>
      <c r="G101" s="2"/>
      <c r="H101" s="8"/>
      <c r="I101" s="2"/>
    </row>
    <row r="102" spans="5:9" ht="18.75" customHeight="1">
      <c r="E102" s="2"/>
      <c r="F102" s="7"/>
      <c r="G102" s="2"/>
      <c r="H102" s="8"/>
      <c r="I102" s="2"/>
    </row>
    <row r="103" spans="5:9" ht="18.75" customHeight="1">
      <c r="E103" s="2"/>
      <c r="F103" s="7"/>
      <c r="G103" s="2"/>
      <c r="H103" s="2"/>
      <c r="I103" s="2"/>
    </row>
    <row r="104" spans="5:9" ht="18.75" customHeight="1">
      <c r="E104" s="2"/>
      <c r="F104" s="7"/>
      <c r="G104" s="2"/>
      <c r="H104" s="2"/>
      <c r="I104" s="3"/>
    </row>
    <row r="105" spans="5:9" ht="18.75" customHeight="1">
      <c r="E105" s="2"/>
      <c r="F105" s="7"/>
      <c r="G105" s="2"/>
      <c r="H105" s="2"/>
      <c r="I105" s="1"/>
    </row>
    <row r="106" spans="5:9" ht="18.75" customHeight="1">
      <c r="E106" s="2"/>
      <c r="F106" s="7"/>
      <c r="G106" s="2"/>
      <c r="H106" s="2"/>
      <c r="I106" s="1"/>
    </row>
    <row r="107" spans="5:9" ht="18.75" customHeight="1">
      <c r="E107" s="2"/>
      <c r="F107" s="7"/>
      <c r="G107" s="2"/>
      <c r="H107" s="2"/>
      <c r="I107" s="1"/>
    </row>
    <row r="108" spans="5:9" ht="18.75" customHeight="1">
      <c r="E108" s="2"/>
      <c r="F108" s="7"/>
      <c r="G108" s="2"/>
      <c r="H108" s="2"/>
      <c r="I108" s="2"/>
    </row>
    <row r="109" spans="5:9" ht="18.75" customHeight="1">
      <c r="E109" s="2"/>
      <c r="F109" s="7"/>
      <c r="G109" s="2"/>
      <c r="H109" s="8"/>
      <c r="I109" s="2"/>
    </row>
  </sheetData>
  <sheetProtection sheet="1" selectLockedCells="1"/>
  <protectedRanges>
    <protectedRange sqref="G3 J5:J8 G5:G8 J12:J16 G12:G16 J18:J23 G18:G23 J25 G25 J27:J29 G27:G29 J31:J34 J36 G31:G34 J3" name="範囲1"/>
  </protectedRanges>
  <mergeCells count="15">
    <mergeCell ref="A35:J35"/>
    <mergeCell ref="G24:I24"/>
    <mergeCell ref="C4:J4"/>
    <mergeCell ref="A24:F24"/>
    <mergeCell ref="F17:J17"/>
    <mergeCell ref="C26:J26"/>
    <mergeCell ref="F11:J11"/>
    <mergeCell ref="C10:J10"/>
    <mergeCell ref="A30:F30"/>
    <mergeCell ref="G30:I30"/>
    <mergeCell ref="C1:J1"/>
    <mergeCell ref="A2:F2"/>
    <mergeCell ref="C3:F3"/>
    <mergeCell ref="A9:F9"/>
    <mergeCell ref="G9:I9"/>
  </mergeCells>
  <printOptions horizontalCentered="1"/>
  <pageMargins left="0" right="0" top="0.5905511811023623" bottom="0.3937007874015748" header="0.5118110236220472" footer="0.1968503937007874"/>
  <pageSetup fitToHeight="2" horizontalDpi="600" verticalDpi="600" orientation="landscape" paperSize="9" r:id="rId3"/>
  <headerFooter alignWithMargins="0">
    <oddFooter>&amp;C&amp;P／&amp;N&amp;R電気防食システム設置工事用</oddFooter>
  </headerFooter>
  <rowBreaks count="1" manualBreakCount="1">
    <brk id="2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NPA17</cp:lastModifiedBy>
  <cp:lastPrinted>2021-06-07T05:13:18Z</cp:lastPrinted>
  <dcterms:created xsi:type="dcterms:W3CDTF">2005-02-07T02:08:44Z</dcterms:created>
  <dcterms:modified xsi:type="dcterms:W3CDTF">2023-01-12T00:34:30Z</dcterms:modified>
  <cp:category/>
  <cp:version/>
  <cp:contentType/>
  <cp:contentStatus/>
</cp:coreProperties>
</file>