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1">'見積書明細'!$A$1:$H$71</definedName>
    <definedName name="_xlnm.Print_Titles" localSheetId="1">'見積書明細'!$1:$2</definedName>
  </definedNames>
  <calcPr fullCalcOnLoad="1"/>
</workbook>
</file>

<file path=xl/comments1.xml><?xml version="1.0" encoding="utf-8"?>
<comments xmlns="http://schemas.openxmlformats.org/spreadsheetml/2006/main">
  <authors>
    <author>np-04</author>
  </authors>
  <commentList>
    <comment ref="B14" authorId="0">
      <text>
        <r>
          <rPr>
            <sz val="9"/>
            <rFont val="ＭＳ Ｐゴシック"/>
            <family val="3"/>
          </rPr>
          <t xml:space="preserve">数字を入力。
「○ヶ月有効」と表示されます。
</t>
        </r>
      </text>
    </comment>
  </commentList>
</comments>
</file>

<file path=xl/sharedStrings.xml><?xml version="1.0" encoding="utf-8"?>
<sst xmlns="http://schemas.openxmlformats.org/spreadsheetml/2006/main" count="186" uniqueCount="127">
  <si>
    <t>数量</t>
  </si>
  <si>
    <t>単位</t>
  </si>
  <si>
    <t>式</t>
  </si>
  <si>
    <t>単価</t>
  </si>
  <si>
    <t>金額</t>
  </si>
  <si>
    <t>室</t>
  </si>
  <si>
    <t>箇所</t>
  </si>
  <si>
    <t>工事前作業</t>
  </si>
  <si>
    <t>地下タンク残油抜き取り作業</t>
  </si>
  <si>
    <t>配管密封</t>
  </si>
  <si>
    <t>地下タンク水入れ（水は御支給）</t>
  </si>
  <si>
    <t>小計</t>
  </si>
  <si>
    <t>２</t>
  </si>
  <si>
    <t>土間コンクリート斫り及び復旧工事</t>
  </si>
  <si>
    <t>仮囲い</t>
  </si>
  <si>
    <t>地下タンク上部土間解体掘削</t>
  </si>
  <si>
    <t>発生残材処分費</t>
  </si>
  <si>
    <t>埋め戻し</t>
  </si>
  <si>
    <t>鉄筋補修</t>
  </si>
  <si>
    <t>コンクリート打設コテ仕上げ</t>
  </si>
  <si>
    <t>３</t>
  </si>
  <si>
    <t>地下タンク防蝕塗覆塗剥奪、開口工事</t>
  </si>
  <si>
    <t>４</t>
  </si>
  <si>
    <t>内部清掃・点検作業</t>
  </si>
  <si>
    <t>地下タンク水抜き、内部清掃作業</t>
  </si>
  <si>
    <t>汚水・スラッジ抜取、搬出、処分</t>
  </si>
  <si>
    <t>地下タンク内部錆落し</t>
  </si>
  <si>
    <t>m2</t>
  </si>
  <si>
    <t>地下タンク内部非破壊検査・内部補修</t>
  </si>
  <si>
    <t>６</t>
  </si>
  <si>
    <t>地下タンクマンホール取付工事</t>
  </si>
  <si>
    <t>地下タンクマンホール取付作業（材工共）</t>
  </si>
  <si>
    <t>地下タンク点検口取付作業（材工共）</t>
  </si>
  <si>
    <t>地下タンク開口部外面防蝕作業</t>
  </si>
  <si>
    <t>マンホール及びプロテクター防錆塗装</t>
  </si>
  <si>
    <t>紫外線硬化法ＦＲＰライニング工事</t>
  </si>
  <si>
    <t>地下タンク内部ＦＲＰライニング下地処理材（プライマー・パテ等）</t>
  </si>
  <si>
    <t>地下タンク内部ＦＲＰライニング材料（ＦＲＰシート）</t>
  </si>
  <si>
    <t>施工費</t>
  </si>
  <si>
    <t>ハンドレイアップ法ＦＲＰライニング工事</t>
  </si>
  <si>
    <t>kg</t>
  </si>
  <si>
    <t>地下タンク内部ＦＲＰライニング材料（ガラスマット）</t>
  </si>
  <si>
    <t>樹脂</t>
  </si>
  <si>
    <t>硬化剤</t>
  </si>
  <si>
    <t>地下タンク圧力テスト</t>
  </si>
  <si>
    <t>９</t>
  </si>
  <si>
    <t>運搬・交通費</t>
  </si>
  <si>
    <t>10</t>
  </si>
  <si>
    <t>報告書作成費</t>
  </si>
  <si>
    <t>検査立会費</t>
  </si>
  <si>
    <t>その他工事</t>
  </si>
  <si>
    <t>12</t>
  </si>
  <si>
    <t>共通仮設費</t>
  </si>
  <si>
    <t>式</t>
  </si>
  <si>
    <t>値引き</t>
  </si>
  <si>
    <t>消費税</t>
  </si>
  <si>
    <t>５</t>
  </si>
  <si>
    <t>11</t>
  </si>
  <si>
    <t>１</t>
  </si>
  <si>
    <t>８</t>
  </si>
  <si>
    <t>共通経費</t>
  </si>
  <si>
    <t>工事名</t>
  </si>
  <si>
    <t>申請</t>
  </si>
  <si>
    <t>枚</t>
  </si>
  <si>
    <t>全危協：適合証明書代</t>
  </si>
  <si>
    <t>全危協：施工済みステッカー代</t>
  </si>
  <si>
    <t>見積先</t>
  </si>
  <si>
    <t>殿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</si>
  <si>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</si>
  <si>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</si>
  <si>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</si>
  <si>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</si>
  <si>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</si>
  <si>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</si>
  <si>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住所</t>
  </si>
  <si>
    <t>会社名</t>
  </si>
  <si>
    <t>代表者名</t>
  </si>
  <si>
    <t>電話番号</t>
  </si>
  <si>
    <t>ファクス番号</t>
  </si>
  <si>
    <t>見積作成担当者名</t>
  </si>
  <si>
    <t>工事名(詳細は別紙）</t>
  </si>
  <si>
    <t>金　　　　額</t>
  </si>
  <si>
    <t>備　　　　　考</t>
  </si>
  <si>
    <t>１．工事前作業</t>
  </si>
  <si>
    <t>２．土間コンクリート斫り及び復旧工事</t>
  </si>
  <si>
    <t>式</t>
  </si>
  <si>
    <t>３．地下タンク防蝕塗覆塗剥奪、開口工事</t>
  </si>
  <si>
    <t>４．内部清掃・点検作業</t>
  </si>
  <si>
    <t>５．地下タンク内部非破壊検査・内部補修</t>
  </si>
  <si>
    <t>６．地下タンクマンホール取付工事</t>
  </si>
  <si>
    <t>８．地下タンク圧力テスト</t>
  </si>
  <si>
    <t>９．運搬・交通費</t>
  </si>
  <si>
    <t>１１．その他工事</t>
  </si>
  <si>
    <t>１２．共通仮設費</t>
  </si>
  <si>
    <t>値　　引</t>
  </si>
  <si>
    <t>消 費 税</t>
  </si>
  <si>
    <t>合　　　　　　計</t>
  </si>
  <si>
    <t>合　計</t>
  </si>
  <si>
    <t>工事費計（※非課税分を除く）</t>
  </si>
  <si>
    <t>※非課税分</t>
  </si>
  <si>
    <r>
      <t>消防申請費（納付金）：</t>
    </r>
    <r>
      <rPr>
        <i/>
        <sz val="12"/>
        <rFont val="ＭＳ ゴシック"/>
        <family val="3"/>
      </rPr>
      <t>※非課税分</t>
    </r>
  </si>
  <si>
    <t>消防申請書類作成費</t>
  </si>
  <si>
    <t>消防書類作成費等</t>
  </si>
  <si>
    <t>工事名：</t>
  </si>
  <si>
    <t>工事場所：</t>
  </si>
  <si>
    <t>工　　期：</t>
  </si>
  <si>
    <t>支払条件：</t>
  </si>
  <si>
    <t>備　　考：</t>
  </si>
  <si>
    <t>有効期限：</t>
  </si>
  <si>
    <r>
      <t>１０．消防書類作成費等（</t>
    </r>
    <r>
      <rPr>
        <i/>
        <sz val="12"/>
        <rFont val="ＭＳ Ｐゴシック"/>
        <family val="3"/>
      </rPr>
      <t>※非課税分）</t>
    </r>
  </si>
  <si>
    <t xml:space="preserve">     工事費計(※非課税分を除く)</t>
  </si>
  <si>
    <t>小計（※非課税分を除く）</t>
  </si>
  <si>
    <t>１０．消防書類作成費等(※非課税分を除く)</t>
  </si>
  <si>
    <r>
      <t>完成検査前検査手数料（納付金）：</t>
    </r>
    <r>
      <rPr>
        <i/>
        <sz val="12"/>
        <rFont val="ＭＳ ゴシック"/>
        <family val="3"/>
      </rPr>
      <t>※非課税分</t>
    </r>
  </si>
  <si>
    <t>本</t>
  </si>
  <si>
    <t>７－３．スプレーアップ法ＦＲＰライニング工事</t>
  </si>
  <si>
    <t>７－３</t>
  </si>
  <si>
    <t>スプレーアップ法ＦＲＰライニング工事</t>
  </si>
  <si>
    <t>専用モルタル材料</t>
  </si>
  <si>
    <t>スプレーアップライニング材料(吹付用エポキシ樹脂)</t>
  </si>
  <si>
    <t>７－１．ハンドレイアップ法ＦＲＰライニング工事</t>
  </si>
  <si>
    <t>７－２．紫外線硬化法ＦＲＰライニング工事</t>
  </si>
  <si>
    <t>７－１</t>
  </si>
  <si>
    <t>７－２</t>
  </si>
  <si>
    <t>過疎地等における石油製品の流通体制整備補助事業　申請用見積書（内面ライニング用）</t>
  </si>
  <si>
    <t>　　年　　月　　日</t>
  </si>
  <si>
    <t>　　　　　　　　　　　　　　　　　　　　　　　　　　　　　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</si>
</sst>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  <numFmt numFmtId="180" formatCode="#,##0&quot;本&quot;"/>
    <numFmt numFmtId="181" formatCode="#,##0.0_ "/>
    <numFmt numFmtId="182" formatCode="#,##0.00_ "/>
    <numFmt numFmtId="183" formatCode="0.00_ "/>
    <numFmt numFmtId="184" formatCode="#,##0%"/>
    <numFmt numFmtId="185" formatCode="#,##0.00&quot;%&quot;"/>
    <numFmt numFmtId="186" formatCode="#,##0.000_ "/>
    <numFmt numFmtId="187" formatCode="#,##0&quot;%&quot;"/>
    <numFmt numFmtId="188" formatCode="#,##0.0&quot;%&quot;"/>
    <numFmt numFmtId="189" formatCode="#,##0_ ;[Red]\-#,##0\ "/>
    <numFmt numFmtId="190" formatCode="#,##0;[Red]#,##0"/>
    <numFmt numFmtId="191" formatCode="#,##0.00_ ;[Red]\-#,##0.00\ "/>
    <numFmt numFmtId="192" formatCode="#,##0_);\(#,##0\)"/>
    <numFmt numFmtId="193" formatCode="#,##0.000_ ;[Red]\-#,##0.000\ "/>
    <numFmt numFmtId="194" formatCode="#,##0.0_ ;[Red]\-#,##0.0\ "/>
    <numFmt numFmtId="195" formatCode="#,##0.0000_ 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_ ;[Red]\-0\ "/>
    <numFmt numFmtId="211" formatCode="#,##0.0_);[Red]\(#,##0.0\)"/>
    <numFmt numFmtId="212" formatCode="0.0%"/>
    <numFmt numFmtId="213" formatCode="0.000%"/>
    <numFmt numFmtId="214" formatCode="0.0000%"/>
    <numFmt numFmtId="215" formatCode="General&quot;ヶ&quot;&quot;月&quot;&quot;有&quot;&quot;効&quot;"/>
    <numFmt numFmtId="216" formatCode="0.E+00"/>
    <numFmt numFmtId="217" formatCode="#\ ?/16"/>
    <numFmt numFmtId="218" formatCode="[$-411]ggge&quot;年&quot;mm&quot;月&quot;dd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i/>
      <sz val="12"/>
      <name val="ＭＳ ゴシック"/>
      <family val="3"/>
    </font>
    <font>
      <i/>
      <sz val="12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38" fontId="2" fillId="33" borderId="10" xfId="48" applyFont="1" applyFill="1" applyBorder="1" applyAlignment="1" applyProtection="1">
      <alignment vertical="center"/>
      <protection/>
    </xf>
    <xf numFmtId="38" fontId="0" fillId="0" borderId="0" xfId="48" applyFont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34" borderId="0" xfId="48" applyFont="1" applyFill="1" applyBorder="1" applyAlignment="1">
      <alignment horizontal="center" vertical="center"/>
    </xf>
    <xf numFmtId="38" fontId="5" fillId="34" borderId="11" xfId="48" applyFont="1" applyFill="1" applyBorder="1" applyAlignment="1">
      <alignment horizontal="center" vertical="center"/>
    </xf>
    <xf numFmtId="38" fontId="5" fillId="34" borderId="12" xfId="48" applyFont="1" applyFill="1" applyBorder="1" applyAlignment="1">
      <alignment horizontal="center" vertical="center"/>
    </xf>
    <xf numFmtId="38" fontId="5" fillId="34" borderId="13" xfId="48" applyFont="1" applyFill="1" applyBorder="1" applyAlignment="1">
      <alignment horizontal="left" vertical="center"/>
    </xf>
    <xf numFmtId="38" fontId="5" fillId="34" borderId="10" xfId="48" applyFont="1" applyFill="1" applyBorder="1" applyAlignment="1">
      <alignment horizontal="left" vertical="center"/>
    </xf>
    <xf numFmtId="38" fontId="5" fillId="34" borderId="14" xfId="48" applyFont="1" applyFill="1" applyBorder="1" applyAlignment="1">
      <alignment vertical="center"/>
    </xf>
    <xf numFmtId="38" fontId="5" fillId="34" borderId="15" xfId="48" applyFont="1" applyFill="1" applyBorder="1" applyAlignment="1">
      <alignment vertical="center"/>
    </xf>
    <xf numFmtId="38" fontId="5" fillId="34" borderId="13" xfId="48" applyFont="1" applyFill="1" applyBorder="1" applyAlignment="1">
      <alignment horizontal="center" vertical="center"/>
    </xf>
    <xf numFmtId="38" fontId="5" fillId="34" borderId="10" xfId="48" applyFont="1" applyFill="1" applyBorder="1" applyAlignment="1">
      <alignment vertical="center"/>
    </xf>
    <xf numFmtId="38" fontId="5" fillId="34" borderId="16" xfId="48" applyFont="1" applyFill="1" applyBorder="1" applyAlignment="1">
      <alignment horizontal="center" vertical="center"/>
    </xf>
    <xf numFmtId="38" fontId="5" fillId="34" borderId="17" xfId="48" applyFont="1" applyFill="1" applyBorder="1" applyAlignment="1">
      <alignment horizontal="center" vertical="center"/>
    </xf>
    <xf numFmtId="38" fontId="5" fillId="34" borderId="18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6" fillId="0" borderId="19" xfId="48" applyFont="1" applyFill="1" applyBorder="1" applyAlignment="1">
      <alignment horizontal="distributed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/>
    </xf>
    <xf numFmtId="38" fontId="9" fillId="0" borderId="20" xfId="48" applyFont="1" applyFill="1" applyBorder="1" applyAlignment="1">
      <alignment horizontal="distributed" vertical="center"/>
    </xf>
    <xf numFmtId="38" fontId="10" fillId="0" borderId="21" xfId="48" applyFont="1" applyFill="1" applyBorder="1" applyAlignment="1">
      <alignment horizontal="distributed" vertical="center"/>
    </xf>
    <xf numFmtId="38" fontId="10" fillId="0" borderId="10" xfId="48" applyFont="1" applyFill="1" applyBorder="1" applyAlignment="1">
      <alignment horizontal="distributed" vertical="center"/>
    </xf>
    <xf numFmtId="38" fontId="9" fillId="0" borderId="22" xfId="48" applyFont="1" applyFill="1" applyBorder="1" applyAlignment="1">
      <alignment horizontal="distributed" vertical="center"/>
    </xf>
    <xf numFmtId="178" fontId="2" fillId="0" borderId="0" xfId="0" applyNumberFormat="1" applyFont="1" applyAlignment="1" applyProtection="1">
      <alignment vertical="center"/>
      <protection/>
    </xf>
    <xf numFmtId="38" fontId="11" fillId="0" borderId="21" xfId="48" applyFont="1" applyFill="1" applyBorder="1" applyAlignment="1">
      <alignment horizontal="distributed" vertical="center"/>
    </xf>
    <xf numFmtId="38" fontId="9" fillId="0" borderId="23" xfId="48" applyFont="1" applyFill="1" applyBorder="1" applyAlignment="1">
      <alignment horizontal="distributed" vertical="center"/>
    </xf>
    <xf numFmtId="178" fontId="2" fillId="0" borderId="0" xfId="0" applyNumberFormat="1" applyFont="1" applyAlignment="1" applyProtection="1">
      <alignment horizontal="center" vertical="center"/>
      <protection/>
    </xf>
    <xf numFmtId="178" fontId="2" fillId="33" borderId="10" xfId="48" applyNumberFormat="1" applyFont="1" applyFill="1" applyBorder="1" applyAlignment="1" applyProtection="1">
      <alignment vertical="center"/>
      <protection/>
    </xf>
    <xf numFmtId="178" fontId="2" fillId="33" borderId="15" xfId="48" applyNumberFormat="1" applyFont="1" applyFill="1" applyBorder="1" applyAlignment="1" applyProtection="1">
      <alignment vertical="center"/>
      <protection/>
    </xf>
    <xf numFmtId="178" fontId="2" fillId="33" borderId="12" xfId="48" applyNumberFormat="1" applyFont="1" applyFill="1" applyBorder="1" applyAlignment="1" applyProtection="1">
      <alignment vertical="center"/>
      <protection locked="0"/>
    </xf>
    <xf numFmtId="178" fontId="2" fillId="33" borderId="12" xfId="48" applyNumberFormat="1" applyFont="1" applyFill="1" applyBorder="1" applyAlignment="1" applyProtection="1">
      <alignment horizontal="center" vertical="center"/>
      <protection/>
    </xf>
    <xf numFmtId="178" fontId="2" fillId="33" borderId="12" xfId="48" applyNumberFormat="1" applyFont="1" applyFill="1" applyBorder="1" applyAlignment="1" applyProtection="1">
      <alignment vertical="center"/>
      <protection/>
    </xf>
    <xf numFmtId="178" fontId="2" fillId="33" borderId="24" xfId="48" applyNumberFormat="1" applyFont="1" applyFill="1" applyBorder="1" applyAlignment="1" applyProtection="1">
      <alignment vertical="center"/>
      <protection locked="0"/>
    </xf>
    <xf numFmtId="178" fontId="2" fillId="33" borderId="25" xfId="48" applyNumberFormat="1" applyFont="1" applyFill="1" applyBorder="1" applyAlignment="1" applyProtection="1">
      <alignment vertical="center"/>
      <protection/>
    </xf>
    <xf numFmtId="178" fontId="2" fillId="33" borderId="11" xfId="48" applyNumberFormat="1" applyFont="1" applyFill="1" applyBorder="1" applyAlignment="1" applyProtection="1">
      <alignment vertical="center"/>
      <protection locked="0"/>
    </xf>
    <xf numFmtId="178" fontId="2" fillId="33" borderId="11" xfId="48" applyNumberFormat="1" applyFont="1" applyFill="1" applyBorder="1" applyAlignment="1" applyProtection="1">
      <alignment horizontal="center" vertical="center"/>
      <protection/>
    </xf>
    <xf numFmtId="178" fontId="2" fillId="33" borderId="11" xfId="48" applyNumberFormat="1" applyFont="1" applyFill="1" applyBorder="1" applyAlignment="1" applyProtection="1">
      <alignment vertical="center"/>
      <protection/>
    </xf>
    <xf numFmtId="178" fontId="2" fillId="33" borderId="26" xfId="48" applyNumberFormat="1" applyFont="1" applyFill="1" applyBorder="1" applyAlignment="1" applyProtection="1">
      <alignment vertical="center"/>
      <protection locked="0"/>
    </xf>
    <xf numFmtId="211" fontId="2" fillId="33" borderId="12" xfId="48" applyNumberFormat="1" applyFont="1" applyFill="1" applyBorder="1" applyAlignment="1" applyProtection="1">
      <alignment vertical="center"/>
      <protection locked="0"/>
    </xf>
    <xf numFmtId="178" fontId="2" fillId="33" borderId="0" xfId="48" applyNumberFormat="1" applyFont="1" applyFill="1" applyBorder="1" applyAlignment="1" applyProtection="1">
      <alignment vertical="center"/>
      <protection/>
    </xf>
    <xf numFmtId="178" fontId="2" fillId="33" borderId="27" xfId="48" applyNumberFormat="1" applyFont="1" applyFill="1" applyBorder="1" applyAlignment="1" applyProtection="1">
      <alignment vertical="center"/>
      <protection/>
    </xf>
    <xf numFmtId="178" fontId="2" fillId="33" borderId="28" xfId="48" applyNumberFormat="1" applyFont="1" applyFill="1" applyBorder="1" applyAlignment="1" applyProtection="1">
      <alignment vertical="center"/>
      <protection locked="0"/>
    </xf>
    <xf numFmtId="178" fontId="2" fillId="33" borderId="28" xfId="48" applyNumberFormat="1" applyFont="1" applyFill="1" applyBorder="1" applyAlignment="1" applyProtection="1">
      <alignment horizontal="center" vertical="center"/>
      <protection/>
    </xf>
    <xf numFmtId="178" fontId="2" fillId="33" borderId="28" xfId="48" applyNumberFormat="1" applyFont="1" applyFill="1" applyBorder="1" applyAlignment="1" applyProtection="1">
      <alignment vertical="center"/>
      <protection/>
    </xf>
    <xf numFmtId="178" fontId="2" fillId="33" borderId="29" xfId="48" applyNumberFormat="1" applyFont="1" applyFill="1" applyBorder="1" applyAlignment="1" applyProtection="1">
      <alignment vertical="center"/>
      <protection locked="0"/>
    </xf>
    <xf numFmtId="178" fontId="2" fillId="33" borderId="30" xfId="48" applyNumberFormat="1" applyFont="1" applyFill="1" applyBorder="1" applyAlignment="1" applyProtection="1">
      <alignment vertical="center"/>
      <protection/>
    </xf>
    <xf numFmtId="178" fontId="12" fillId="33" borderId="24" xfId="48" applyNumberFormat="1" applyFont="1" applyFill="1" applyBorder="1" applyAlignment="1" applyProtection="1">
      <alignment vertical="center"/>
      <protection locked="0"/>
    </xf>
    <xf numFmtId="38" fontId="9" fillId="0" borderId="0" xfId="48" applyFont="1" applyFill="1" applyBorder="1" applyAlignment="1">
      <alignment horizontal="distributed" vertical="center"/>
    </xf>
    <xf numFmtId="38" fontId="0" fillId="0" borderId="0" xfId="48" applyFont="1" applyFill="1" applyBorder="1" applyAlignment="1" applyProtection="1">
      <alignment horizontal="left" vertical="center"/>
      <protection/>
    </xf>
    <xf numFmtId="38" fontId="6" fillId="0" borderId="0" xfId="48" applyFont="1" applyFill="1" applyBorder="1" applyAlignment="1" applyProtection="1">
      <alignment horizontal="center" vertical="center"/>
      <protection/>
    </xf>
    <xf numFmtId="38" fontId="5" fillId="34" borderId="31" xfId="48" applyFont="1" applyFill="1" applyBorder="1" applyAlignment="1">
      <alignment horizontal="center" vertical="center"/>
    </xf>
    <xf numFmtId="211" fontId="2" fillId="33" borderId="12" xfId="48" applyNumberFormat="1" applyFont="1" applyFill="1" applyBorder="1" applyAlignment="1" applyProtection="1">
      <alignment vertical="center" shrinkToFit="1"/>
      <protection locked="0"/>
    </xf>
    <xf numFmtId="178" fontId="2" fillId="35" borderId="0" xfId="48" applyNumberFormat="1" applyFont="1" applyFill="1" applyBorder="1" applyAlignment="1" applyProtection="1">
      <alignment vertical="center"/>
      <protection/>
    </xf>
    <xf numFmtId="178" fontId="2" fillId="35" borderId="0" xfId="0" applyNumberFormat="1" applyFont="1" applyFill="1" applyBorder="1" applyAlignment="1" applyProtection="1">
      <alignment vertical="center"/>
      <protection/>
    </xf>
    <xf numFmtId="178" fontId="2" fillId="35" borderId="0" xfId="0" applyNumberFormat="1" applyFont="1" applyFill="1" applyBorder="1" applyAlignment="1" applyProtection="1">
      <alignment horizontal="center" vertical="center"/>
      <protection/>
    </xf>
    <xf numFmtId="178" fontId="2" fillId="35" borderId="0" xfId="0" applyNumberFormat="1" applyFont="1" applyFill="1" applyAlignment="1" applyProtection="1">
      <alignment vertical="center"/>
      <protection/>
    </xf>
    <xf numFmtId="178" fontId="2" fillId="35" borderId="0" xfId="0" applyNumberFormat="1" applyFont="1" applyFill="1" applyAlignment="1" applyProtection="1">
      <alignment horizontal="center" vertical="center"/>
      <protection/>
    </xf>
    <xf numFmtId="178" fontId="2" fillId="35" borderId="0" xfId="0" applyNumberFormat="1" applyFont="1" applyFill="1" applyBorder="1" applyAlignment="1" applyProtection="1" quotePrefix="1">
      <alignment horizontal="center" vertical="center"/>
      <protection/>
    </xf>
    <xf numFmtId="178" fontId="2" fillId="35" borderId="0" xfId="48" applyNumberFormat="1" applyFont="1" applyFill="1" applyAlignment="1" applyProtection="1">
      <alignment vertical="center"/>
      <protection/>
    </xf>
    <xf numFmtId="178" fontId="3" fillId="34" borderId="19" xfId="0" applyNumberFormat="1" applyFont="1" applyFill="1" applyBorder="1" applyAlignment="1" applyProtection="1">
      <alignment vertical="center" shrinkToFit="1"/>
      <protection/>
    </xf>
    <xf numFmtId="178" fontId="3" fillId="34" borderId="0" xfId="0" applyNumberFormat="1" applyFont="1" applyFill="1" applyAlignment="1" applyProtection="1">
      <alignment vertical="center" shrinkToFit="1"/>
      <protection/>
    </xf>
    <xf numFmtId="178" fontId="2" fillId="34" borderId="11" xfId="48" applyNumberFormat="1" applyFont="1" applyFill="1" applyBorder="1" applyAlignment="1" applyProtection="1">
      <alignment horizontal="center" vertical="center"/>
      <protection/>
    </xf>
    <xf numFmtId="178" fontId="2" fillId="34" borderId="26" xfId="48" applyNumberFormat="1" applyFont="1" applyFill="1" applyBorder="1" applyAlignment="1" applyProtection="1">
      <alignment horizontal="center" vertical="center"/>
      <protection/>
    </xf>
    <xf numFmtId="178" fontId="2" fillId="34" borderId="32" xfId="48" applyNumberFormat="1" applyFont="1" applyFill="1" applyBorder="1" applyAlignment="1" applyProtection="1" quotePrefix="1">
      <alignment horizontal="center" vertical="center"/>
      <protection/>
    </xf>
    <xf numFmtId="178" fontId="2" fillId="34" borderId="33" xfId="48" applyNumberFormat="1" applyFont="1" applyFill="1" applyBorder="1" applyAlignment="1" applyProtection="1">
      <alignment vertical="center"/>
      <protection/>
    </xf>
    <xf numFmtId="178" fontId="2" fillId="34" borderId="33" xfId="48" applyNumberFormat="1" applyFont="1" applyFill="1" applyBorder="1" applyAlignment="1" applyProtection="1">
      <alignment horizontal="center" vertical="center"/>
      <protection/>
    </xf>
    <xf numFmtId="178" fontId="2" fillId="34" borderId="34" xfId="48" applyNumberFormat="1" applyFont="1" applyFill="1" applyBorder="1" applyAlignment="1" applyProtection="1">
      <alignment vertical="center"/>
      <protection/>
    </xf>
    <xf numFmtId="178" fontId="2" fillId="34" borderId="35" xfId="48" applyNumberFormat="1" applyFont="1" applyFill="1" applyBorder="1" applyAlignment="1" applyProtection="1" quotePrefix="1">
      <alignment horizontal="center" vertical="center"/>
      <protection/>
    </xf>
    <xf numFmtId="178" fontId="2" fillId="34" borderId="10" xfId="48" applyNumberFormat="1" applyFont="1" applyFill="1" applyBorder="1" applyAlignment="1" applyProtection="1">
      <alignment vertical="center"/>
      <protection/>
    </xf>
    <xf numFmtId="178" fontId="2" fillId="34" borderId="12" xfId="48" applyNumberFormat="1" applyFont="1" applyFill="1" applyBorder="1" applyAlignment="1" applyProtection="1">
      <alignment vertical="center"/>
      <protection locked="0"/>
    </xf>
    <xf numFmtId="178" fontId="2" fillId="34" borderId="12" xfId="48" applyNumberFormat="1" applyFont="1" applyFill="1" applyBorder="1" applyAlignment="1" applyProtection="1">
      <alignment horizontal="center" vertical="center"/>
      <protection/>
    </xf>
    <xf numFmtId="178" fontId="2" fillId="34" borderId="12" xfId="48" applyNumberFormat="1" applyFont="1" applyFill="1" applyBorder="1" applyAlignment="1" applyProtection="1">
      <alignment vertical="center"/>
      <protection/>
    </xf>
    <xf numFmtId="178" fontId="2" fillId="34" borderId="24" xfId="48" applyNumberFormat="1" applyFont="1" applyFill="1" applyBorder="1" applyAlignment="1" applyProtection="1">
      <alignment vertical="center"/>
      <protection locked="0"/>
    </xf>
    <xf numFmtId="178" fontId="2" fillId="34" borderId="22" xfId="48" applyNumberFormat="1" applyFont="1" applyFill="1" applyBorder="1" applyAlignment="1" applyProtection="1" quotePrefix="1">
      <alignment horizontal="center" vertical="center"/>
      <protection/>
    </xf>
    <xf numFmtId="178" fontId="2" fillId="34" borderId="19" xfId="48" applyNumberFormat="1" applyFont="1" applyFill="1" applyBorder="1" applyAlignment="1" applyProtection="1" quotePrefix="1">
      <alignment horizontal="center" vertical="center"/>
      <protection/>
    </xf>
    <xf numFmtId="178" fontId="2" fillId="34" borderId="36" xfId="48" applyNumberFormat="1" applyFont="1" applyFill="1" applyBorder="1" applyAlignment="1" applyProtection="1" quotePrefix="1">
      <alignment horizontal="center" vertical="center"/>
      <protection/>
    </xf>
    <xf numFmtId="178" fontId="2" fillId="34" borderId="37" xfId="48" applyNumberFormat="1" applyFont="1" applyFill="1" applyBorder="1" applyAlignment="1" applyProtection="1">
      <alignment vertical="center"/>
      <protection/>
    </xf>
    <xf numFmtId="178" fontId="2" fillId="34" borderId="38" xfId="48" applyNumberFormat="1" applyFont="1" applyFill="1" applyBorder="1" applyAlignment="1" applyProtection="1">
      <alignment vertical="center"/>
      <protection/>
    </xf>
    <xf numFmtId="178" fontId="2" fillId="34" borderId="38" xfId="48" applyNumberFormat="1" applyFont="1" applyFill="1" applyBorder="1" applyAlignment="1" applyProtection="1">
      <alignment horizontal="center" vertical="center"/>
      <protection/>
    </xf>
    <xf numFmtId="178" fontId="2" fillId="34" borderId="15" xfId="48" applyNumberFormat="1" applyFont="1" applyFill="1" applyBorder="1" applyAlignment="1" applyProtection="1">
      <alignment vertical="center"/>
      <protection/>
    </xf>
    <xf numFmtId="178" fontId="2" fillId="34" borderId="39" xfId="48" applyNumberFormat="1" applyFont="1" applyFill="1" applyBorder="1" applyAlignment="1" applyProtection="1" quotePrefix="1">
      <alignment horizontal="center" vertical="center"/>
      <protection/>
    </xf>
    <xf numFmtId="178" fontId="2" fillId="34" borderId="25" xfId="48" applyNumberFormat="1" applyFont="1" applyFill="1" applyBorder="1" applyAlignment="1" applyProtection="1">
      <alignment vertical="center"/>
      <protection/>
    </xf>
    <xf numFmtId="178" fontId="2" fillId="34" borderId="11" xfId="48" applyNumberFormat="1" applyFont="1" applyFill="1" applyBorder="1" applyAlignment="1" applyProtection="1">
      <alignment vertical="center"/>
      <protection locked="0"/>
    </xf>
    <xf numFmtId="178" fontId="2" fillId="34" borderId="11" xfId="48" applyNumberFormat="1" applyFont="1" applyFill="1" applyBorder="1" applyAlignment="1" applyProtection="1">
      <alignment vertical="center"/>
      <protection/>
    </xf>
    <xf numFmtId="178" fontId="2" fillId="34" borderId="26" xfId="48" applyNumberFormat="1" applyFont="1" applyFill="1" applyBorder="1" applyAlignment="1" applyProtection="1">
      <alignment vertical="center"/>
      <protection locked="0"/>
    </xf>
    <xf numFmtId="178" fontId="2" fillId="34" borderId="0" xfId="48" applyNumberFormat="1" applyFont="1" applyFill="1" applyBorder="1" applyAlignment="1" applyProtection="1">
      <alignment vertical="center"/>
      <protection/>
    </xf>
    <xf numFmtId="178" fontId="2" fillId="34" borderId="0" xfId="48" applyNumberFormat="1" applyFont="1" applyFill="1" applyBorder="1" applyAlignment="1" applyProtection="1">
      <alignment horizontal="center" vertical="center"/>
      <protection/>
    </xf>
    <xf numFmtId="178" fontId="2" fillId="34" borderId="20" xfId="48" applyNumberFormat="1" applyFont="1" applyFill="1" applyBorder="1" applyAlignment="1" applyProtection="1" quotePrefix="1">
      <alignment horizontal="center" vertical="center"/>
      <protection/>
    </xf>
    <xf numFmtId="178" fontId="2" fillId="34" borderId="35" xfId="48" applyNumberFormat="1" applyFont="1" applyFill="1" applyBorder="1" applyAlignment="1" applyProtection="1">
      <alignment horizontal="center" vertical="center"/>
      <protection/>
    </xf>
    <xf numFmtId="178" fontId="2" fillId="34" borderId="30" xfId="48" applyNumberFormat="1" applyFont="1" applyFill="1" applyBorder="1" applyAlignment="1" applyProtection="1">
      <alignment vertical="center"/>
      <protection/>
    </xf>
    <xf numFmtId="178" fontId="2" fillId="34" borderId="14" xfId="48" applyNumberFormat="1" applyFont="1" applyFill="1" applyBorder="1" applyAlignment="1" applyProtection="1">
      <alignment vertical="center"/>
      <protection/>
    </xf>
    <xf numFmtId="178" fontId="2" fillId="34" borderId="21" xfId="48" applyNumberFormat="1" applyFont="1" applyFill="1" applyBorder="1" applyAlignment="1" applyProtection="1">
      <alignment vertical="center"/>
      <protection/>
    </xf>
    <xf numFmtId="178" fontId="2" fillId="34" borderId="21" xfId="48" applyNumberFormat="1" applyFont="1" applyFill="1" applyBorder="1" applyAlignment="1" applyProtection="1">
      <alignment horizontal="center" vertical="center"/>
      <protection/>
    </xf>
    <xf numFmtId="178" fontId="2" fillId="34" borderId="40" xfId="48" applyNumberFormat="1" applyFont="1" applyFill="1" applyBorder="1" applyAlignment="1" applyProtection="1">
      <alignment vertical="center"/>
      <protection locked="0"/>
    </xf>
    <xf numFmtId="178" fontId="2" fillId="34" borderId="0" xfId="48" applyNumberFormat="1" applyFont="1" applyFill="1" applyBorder="1" applyAlignment="1" applyProtection="1" quotePrefix="1">
      <alignment vertical="center"/>
      <protection/>
    </xf>
    <xf numFmtId="178" fontId="2" fillId="34" borderId="32" xfId="48" applyNumberFormat="1" applyFont="1" applyFill="1" applyBorder="1" applyAlignment="1" applyProtection="1">
      <alignment vertical="center"/>
      <protection/>
    </xf>
    <xf numFmtId="178" fontId="2" fillId="34" borderId="13" xfId="48" applyNumberFormat="1" applyFont="1" applyFill="1" applyBorder="1" applyAlignment="1" applyProtection="1">
      <alignment vertical="center"/>
      <protection/>
    </xf>
    <xf numFmtId="178" fontId="2" fillId="34" borderId="22" xfId="48" applyNumberFormat="1" applyFont="1" applyFill="1" applyBorder="1" applyAlignment="1" applyProtection="1">
      <alignment vertical="center"/>
      <protection/>
    </xf>
    <xf numFmtId="178" fontId="2" fillId="34" borderId="19" xfId="48" applyNumberFormat="1" applyFont="1" applyFill="1" applyBorder="1" applyAlignment="1" applyProtection="1">
      <alignment vertical="center"/>
      <protection/>
    </xf>
    <xf numFmtId="178" fontId="2" fillId="34" borderId="41" xfId="48" applyNumberFormat="1" applyFont="1" applyFill="1" applyBorder="1" applyAlignment="1" applyProtection="1">
      <alignment vertical="center"/>
      <protection/>
    </xf>
    <xf numFmtId="178" fontId="2" fillId="34" borderId="42" xfId="48" applyNumberFormat="1" applyFont="1" applyFill="1" applyBorder="1" applyAlignment="1" applyProtection="1">
      <alignment vertical="center"/>
      <protection/>
    </xf>
    <xf numFmtId="178" fontId="2" fillId="34" borderId="33" xfId="48" applyNumberFormat="1" applyFont="1" applyFill="1" applyBorder="1" applyAlignment="1" applyProtection="1">
      <alignment/>
      <protection/>
    </xf>
    <xf numFmtId="178" fontId="2" fillId="34" borderId="33" xfId="48" applyNumberFormat="1" applyFont="1" applyFill="1" applyBorder="1" applyAlignment="1" applyProtection="1">
      <alignment horizontal="left"/>
      <protection/>
    </xf>
    <xf numFmtId="178" fontId="2" fillId="34" borderId="33" xfId="48" applyNumberFormat="1" applyFont="1" applyFill="1" applyBorder="1" applyAlignment="1" applyProtection="1">
      <alignment horizontal="center"/>
      <protection/>
    </xf>
    <xf numFmtId="178" fontId="2" fillId="34" borderId="43" xfId="48" applyNumberFormat="1" applyFont="1" applyFill="1" applyBorder="1" applyAlignment="1" applyProtection="1">
      <alignment/>
      <protection/>
    </xf>
    <xf numFmtId="189" fontId="2" fillId="34" borderId="44" xfId="48" applyNumberFormat="1" applyFont="1" applyFill="1" applyBorder="1" applyAlignment="1" applyProtection="1">
      <alignment/>
      <protection locked="0"/>
    </xf>
    <xf numFmtId="178" fontId="2" fillId="34" borderId="10" xfId="48" applyNumberFormat="1" applyFont="1" applyFill="1" applyBorder="1" applyAlignment="1" applyProtection="1">
      <alignment/>
      <protection/>
    </xf>
    <xf numFmtId="178" fontId="2" fillId="34" borderId="10" xfId="48" applyNumberFormat="1" applyFont="1" applyFill="1" applyBorder="1" applyAlignment="1" applyProtection="1">
      <alignment horizontal="left"/>
      <protection/>
    </xf>
    <xf numFmtId="178" fontId="2" fillId="34" borderId="10" xfId="48" applyNumberFormat="1" applyFont="1" applyFill="1" applyBorder="1" applyAlignment="1" applyProtection="1">
      <alignment horizontal="center"/>
      <protection/>
    </xf>
    <xf numFmtId="178" fontId="2" fillId="34" borderId="45" xfId="48" applyNumberFormat="1" applyFont="1" applyFill="1" applyBorder="1" applyAlignment="1" applyProtection="1">
      <alignment/>
      <protection/>
    </xf>
    <xf numFmtId="178" fontId="2" fillId="34" borderId="15" xfId="48" applyNumberFormat="1" applyFont="1" applyFill="1" applyBorder="1" applyAlignment="1" applyProtection="1">
      <alignment/>
      <protection/>
    </xf>
    <xf numFmtId="178" fontId="2" fillId="34" borderId="24" xfId="48" applyNumberFormat="1" applyFont="1" applyFill="1" applyBorder="1" applyAlignment="1" applyProtection="1">
      <alignment/>
      <protection/>
    </xf>
    <xf numFmtId="178" fontId="2" fillId="34" borderId="42" xfId="48" applyNumberFormat="1" applyFont="1" applyFill="1" applyBorder="1" applyAlignment="1" applyProtection="1">
      <alignment/>
      <protection/>
    </xf>
    <xf numFmtId="178" fontId="12" fillId="34" borderId="42" xfId="48" applyNumberFormat="1" applyFont="1" applyFill="1" applyBorder="1" applyAlignment="1" applyProtection="1">
      <alignment horizontal="left"/>
      <protection/>
    </xf>
    <xf numFmtId="178" fontId="2" fillId="34" borderId="42" xfId="48" applyNumberFormat="1" applyFont="1" applyFill="1" applyBorder="1" applyAlignment="1" applyProtection="1">
      <alignment horizontal="center"/>
      <protection/>
    </xf>
    <xf numFmtId="178" fontId="12" fillId="34" borderId="46" xfId="48" applyNumberFormat="1" applyFont="1" applyFill="1" applyBorder="1" applyAlignment="1" applyProtection="1">
      <alignment/>
      <protection/>
    </xf>
    <xf numFmtId="178" fontId="2" fillId="34" borderId="19" xfId="48" applyNumberFormat="1" applyFont="1" applyFill="1" applyBorder="1" applyAlignment="1" applyProtection="1">
      <alignment/>
      <protection/>
    </xf>
    <xf numFmtId="178" fontId="2" fillId="34" borderId="19" xfId="48" applyNumberFormat="1" applyFont="1" applyFill="1" applyBorder="1" applyAlignment="1" applyProtection="1">
      <alignment horizontal="left"/>
      <protection/>
    </xf>
    <xf numFmtId="178" fontId="2" fillId="34" borderId="19" xfId="48" applyNumberFormat="1" applyFont="1" applyFill="1" applyBorder="1" applyAlignment="1" applyProtection="1">
      <alignment horizontal="center"/>
      <protection/>
    </xf>
    <xf numFmtId="178" fontId="2" fillId="34" borderId="36" xfId="48" applyNumberFormat="1" applyFont="1" applyFill="1" applyBorder="1" applyAlignment="1" applyProtection="1">
      <alignment/>
      <protection/>
    </xf>
    <xf numFmtId="178" fontId="2" fillId="34" borderId="47" xfId="48" applyNumberFormat="1" applyFont="1" applyFill="1" applyBorder="1" applyAlignment="1" applyProtection="1">
      <alignment/>
      <protection/>
    </xf>
    <xf numFmtId="178" fontId="2" fillId="34" borderId="12" xfId="48" applyNumberFormat="1" applyFont="1" applyFill="1" applyBorder="1" applyAlignment="1" applyProtection="1">
      <alignment horizontal="center" vertical="center"/>
      <protection locked="0"/>
    </xf>
    <xf numFmtId="38" fontId="5" fillId="34" borderId="13" xfId="48" applyFont="1" applyFill="1" applyBorder="1" applyAlignment="1">
      <alignment horizontal="left" vertical="center"/>
    </xf>
    <xf numFmtId="38" fontId="5" fillId="34" borderId="15" xfId="48" applyFont="1" applyFill="1" applyBorder="1" applyAlignment="1">
      <alignment horizontal="left" vertical="center"/>
    </xf>
    <xf numFmtId="38" fontId="5" fillId="0" borderId="12" xfId="48" applyFont="1" applyBorder="1" applyAlignment="1" applyProtection="1">
      <alignment horizontal="left" vertical="center"/>
      <protection locked="0"/>
    </xf>
    <xf numFmtId="38" fontId="5" fillId="0" borderId="24" xfId="48" applyFont="1" applyBorder="1" applyAlignment="1" applyProtection="1">
      <alignment horizontal="left" vertical="center"/>
      <protection locked="0"/>
    </xf>
    <xf numFmtId="38" fontId="6" fillId="0" borderId="19" xfId="48" applyFont="1" applyBorder="1" applyAlignment="1" applyProtection="1">
      <alignment horizontal="center" vertical="center"/>
      <protection locked="0"/>
    </xf>
    <xf numFmtId="38" fontId="7" fillId="0" borderId="19" xfId="48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center" vertical="center" shrinkToFit="1"/>
    </xf>
    <xf numFmtId="218" fontId="8" fillId="0" borderId="0" xfId="48" applyNumberFormat="1" applyFont="1" applyFill="1" applyBorder="1" applyAlignment="1" applyProtection="1">
      <alignment horizontal="right" vertical="center"/>
      <protection locked="0"/>
    </xf>
    <xf numFmtId="38" fontId="8" fillId="0" borderId="23" xfId="48" applyFont="1" applyFill="1" applyBorder="1" applyAlignment="1">
      <alignment horizontal="center" vertical="center"/>
    </xf>
    <xf numFmtId="38" fontId="8" fillId="0" borderId="38" xfId="48" applyFont="1" applyFill="1" applyBorder="1" applyAlignment="1">
      <alignment horizontal="center" vertical="center"/>
    </xf>
    <xf numFmtId="38" fontId="8" fillId="0" borderId="48" xfId="48" applyFont="1" applyFill="1" applyBorder="1" applyAlignment="1">
      <alignment horizontal="center" vertical="center"/>
    </xf>
    <xf numFmtId="38" fontId="0" fillId="0" borderId="38" xfId="48" applyFont="1" applyFill="1" applyBorder="1" applyAlignment="1" applyProtection="1">
      <alignment horizontal="left" vertical="center"/>
      <protection locked="0"/>
    </xf>
    <xf numFmtId="38" fontId="0" fillId="0" borderId="48" xfId="48" applyFont="1" applyFill="1" applyBorder="1" applyAlignment="1" applyProtection="1">
      <alignment horizontal="left" vertical="center"/>
      <protection locked="0"/>
    </xf>
    <xf numFmtId="38" fontId="0" fillId="0" borderId="0" xfId="48" applyFont="1" applyFill="1" applyBorder="1" applyAlignment="1" applyProtection="1">
      <alignment horizontal="left" vertical="center"/>
      <protection locked="0"/>
    </xf>
    <xf numFmtId="38" fontId="0" fillId="0" borderId="49" xfId="48" applyFont="1" applyFill="1" applyBorder="1" applyAlignment="1" applyProtection="1">
      <alignment horizontal="left" vertical="center"/>
      <protection locked="0"/>
    </xf>
    <xf numFmtId="38" fontId="5" fillId="34" borderId="39" xfId="48" applyFont="1" applyFill="1" applyBorder="1" applyAlignment="1">
      <alignment horizontal="center" vertical="center"/>
    </xf>
    <xf numFmtId="38" fontId="5" fillId="34" borderId="25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8" fillId="34" borderId="50" xfId="48" applyFont="1" applyFill="1" applyBorder="1" applyAlignment="1">
      <alignment vertical="center"/>
    </xf>
    <xf numFmtId="38" fontId="8" fillId="34" borderId="25" xfId="48" applyFont="1" applyFill="1" applyBorder="1" applyAlignment="1">
      <alignment vertical="center"/>
    </xf>
    <xf numFmtId="38" fontId="5" fillId="34" borderId="51" xfId="48" applyFont="1" applyFill="1" applyBorder="1" applyAlignment="1">
      <alignment horizontal="left" vertical="center"/>
    </xf>
    <xf numFmtId="38" fontId="5" fillId="34" borderId="52" xfId="48" applyFont="1" applyFill="1" applyBorder="1" applyAlignment="1">
      <alignment horizontal="left" vertical="center"/>
    </xf>
    <xf numFmtId="38" fontId="5" fillId="34" borderId="53" xfId="48" applyFont="1" applyFill="1" applyBorder="1" applyAlignment="1">
      <alignment vertical="center"/>
    </xf>
    <xf numFmtId="38" fontId="5" fillId="34" borderId="54" xfId="48" applyFont="1" applyFill="1" applyBorder="1" applyAlignment="1">
      <alignment vertical="center"/>
    </xf>
    <xf numFmtId="38" fontId="5" fillId="34" borderId="13" xfId="48" applyFont="1" applyFill="1" applyBorder="1" applyAlignment="1">
      <alignment horizontal="left" vertical="center"/>
    </xf>
    <xf numFmtId="38" fontId="5" fillId="34" borderId="15" xfId="48" applyFont="1" applyFill="1" applyBorder="1" applyAlignment="1">
      <alignment horizontal="left" vertical="center"/>
    </xf>
    <xf numFmtId="38" fontId="5" fillId="34" borderId="14" xfId="48" applyFont="1" applyFill="1" applyBorder="1" applyAlignment="1">
      <alignment vertical="center"/>
    </xf>
    <xf numFmtId="38" fontId="5" fillId="34" borderId="1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top"/>
    </xf>
    <xf numFmtId="38" fontId="0" fillId="0" borderId="21" xfId="48" applyFont="1" applyFill="1" applyBorder="1" applyAlignment="1" applyProtection="1">
      <alignment horizontal="center" vertical="center"/>
      <protection locked="0"/>
    </xf>
    <xf numFmtId="38" fontId="0" fillId="0" borderId="10" xfId="48" applyFont="1" applyFill="1" applyBorder="1" applyAlignment="1" applyProtection="1">
      <alignment horizontal="center" vertical="center"/>
      <protection locked="0"/>
    </xf>
    <xf numFmtId="38" fontId="5" fillId="0" borderId="55" xfId="48" applyFont="1" applyBorder="1" applyAlignment="1" applyProtection="1">
      <alignment horizontal="left" vertical="center"/>
      <protection locked="0"/>
    </xf>
    <xf numFmtId="38" fontId="5" fillId="0" borderId="56" xfId="48" applyFont="1" applyBorder="1" applyAlignment="1" applyProtection="1">
      <alignment horizontal="left" vertical="center"/>
      <protection locked="0"/>
    </xf>
    <xf numFmtId="38" fontId="5" fillId="0" borderId="12" xfId="48" applyFont="1" applyBorder="1" applyAlignment="1" applyProtection="1">
      <alignment horizontal="left" vertical="center"/>
      <protection locked="0"/>
    </xf>
    <xf numFmtId="38" fontId="5" fillId="0" borderId="24" xfId="48" applyFont="1" applyBorder="1" applyAlignment="1" applyProtection="1">
      <alignment horizontal="left" vertical="center"/>
      <protection locked="0"/>
    </xf>
    <xf numFmtId="38" fontId="0" fillId="0" borderId="19" xfId="48" applyFont="1" applyFill="1" applyBorder="1" applyAlignment="1" applyProtection="1">
      <alignment horizontal="left" vertical="center"/>
      <protection locked="0"/>
    </xf>
    <xf numFmtId="38" fontId="0" fillId="0" borderId="57" xfId="48" applyFont="1" applyFill="1" applyBorder="1" applyAlignment="1" applyProtection="1">
      <alignment horizontal="left" vertical="center"/>
      <protection locked="0"/>
    </xf>
    <xf numFmtId="38" fontId="0" fillId="0" borderId="21" xfId="48" applyFont="1" applyFill="1" applyBorder="1" applyAlignment="1" applyProtection="1">
      <alignment horizontal="left" vertical="center"/>
      <protection locked="0"/>
    </xf>
    <xf numFmtId="38" fontId="5" fillId="0" borderId="58" xfId="48" applyFont="1" applyBorder="1" applyAlignment="1" applyProtection="1">
      <alignment horizontal="left" vertical="center"/>
      <protection locked="0"/>
    </xf>
    <xf numFmtId="38" fontId="5" fillId="0" borderId="44" xfId="48" applyFont="1" applyBorder="1" applyAlignment="1" applyProtection="1">
      <alignment horizontal="left" vertical="center"/>
      <protection locked="0"/>
    </xf>
    <xf numFmtId="38" fontId="5" fillId="34" borderId="15" xfId="48" applyFont="1" applyFill="1" applyBorder="1" applyAlignment="1">
      <alignment vertical="center"/>
    </xf>
    <xf numFmtId="38" fontId="5" fillId="34" borderId="14" xfId="48" applyFont="1" applyFill="1" applyBorder="1" applyAlignment="1">
      <alignment horizontal="right" vertical="center"/>
    </xf>
    <xf numFmtId="38" fontId="5" fillId="34" borderId="15" xfId="48" applyFont="1" applyFill="1" applyBorder="1" applyAlignment="1">
      <alignment horizontal="right" vertical="center"/>
    </xf>
    <xf numFmtId="38" fontId="5" fillId="0" borderId="59" xfId="48" applyFont="1" applyBorder="1" applyAlignment="1">
      <alignment horizontal="center" vertical="center"/>
    </xf>
    <xf numFmtId="38" fontId="5" fillId="0" borderId="60" xfId="48" applyFont="1" applyBorder="1" applyAlignment="1">
      <alignment horizontal="center" vertical="center"/>
    </xf>
    <xf numFmtId="38" fontId="5" fillId="34" borderId="5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left" vertical="center" shrinkToFit="1"/>
    </xf>
    <xf numFmtId="38" fontId="8" fillId="0" borderId="0" xfId="48" applyFont="1" applyFill="1" applyBorder="1" applyAlignment="1" applyProtection="1">
      <alignment horizontal="left" vertical="center"/>
      <protection locked="0"/>
    </xf>
    <xf numFmtId="38" fontId="8" fillId="0" borderId="49" xfId="48" applyFont="1" applyFill="1" applyBorder="1" applyAlignment="1" applyProtection="1">
      <alignment horizontal="left" vertical="center"/>
      <protection locked="0"/>
    </xf>
    <xf numFmtId="38" fontId="5" fillId="0" borderId="53" xfId="48" applyFont="1" applyBorder="1" applyAlignment="1" applyProtection="1">
      <alignment horizontal="right" vertical="center"/>
      <protection locked="0"/>
    </xf>
    <xf numFmtId="38" fontId="5" fillId="0" borderId="61" xfId="48" applyFont="1" applyBorder="1" applyAlignment="1" applyProtection="1">
      <alignment horizontal="right" vertical="center"/>
      <protection locked="0"/>
    </xf>
    <xf numFmtId="3" fontId="8" fillId="0" borderId="50" xfId="48" applyNumberFormat="1" applyFont="1" applyBorder="1" applyAlignment="1" applyProtection="1">
      <alignment horizontal="right" vertical="center" wrapText="1"/>
      <protection/>
    </xf>
    <xf numFmtId="3" fontId="8" fillId="0" borderId="62" xfId="48" applyNumberFormat="1" applyFont="1" applyBorder="1" applyAlignment="1" applyProtection="1">
      <alignment horizontal="right" vertical="center" wrapText="1"/>
      <protection/>
    </xf>
    <xf numFmtId="215" fontId="0" fillId="0" borderId="10" xfId="48" applyNumberFormat="1" applyFont="1" applyFill="1" applyBorder="1" applyAlignment="1" applyProtection="1">
      <alignment horizontal="center" vertical="center"/>
      <protection locked="0"/>
    </xf>
    <xf numFmtId="38" fontId="5" fillId="34" borderId="63" xfId="48" applyFont="1" applyFill="1" applyBorder="1" applyAlignment="1">
      <alignment horizontal="left" vertical="center"/>
    </xf>
    <xf numFmtId="38" fontId="5" fillId="34" borderId="64" xfId="48" applyFont="1" applyFill="1" applyBorder="1" applyAlignment="1">
      <alignment horizontal="left" vertical="center"/>
    </xf>
    <xf numFmtId="38" fontId="5" fillId="34" borderId="65" xfId="48" applyFont="1" applyFill="1" applyBorder="1" applyAlignment="1">
      <alignment vertical="center"/>
    </xf>
    <xf numFmtId="38" fontId="5" fillId="34" borderId="64" xfId="48" applyFont="1" applyFill="1" applyBorder="1" applyAlignment="1">
      <alignment vertical="center"/>
    </xf>
    <xf numFmtId="178" fontId="2" fillId="34" borderId="53" xfId="48" applyNumberFormat="1" applyFont="1" applyFill="1" applyBorder="1" applyAlignment="1" applyProtection="1">
      <alignment horizontal="center" vertical="center"/>
      <protection/>
    </xf>
    <xf numFmtId="178" fontId="2" fillId="34" borderId="54" xfId="48" applyNumberFormat="1" applyFont="1" applyFill="1" applyBorder="1" applyAlignment="1" applyProtection="1">
      <alignment horizontal="center" vertical="center"/>
      <protection/>
    </xf>
    <xf numFmtId="178" fontId="2" fillId="34" borderId="52" xfId="48" applyNumberFormat="1" applyFont="1" applyFill="1" applyBorder="1" applyAlignment="1" applyProtection="1">
      <alignment horizontal="center" vertical="center"/>
      <protection/>
    </xf>
    <xf numFmtId="178" fontId="2" fillId="33" borderId="10" xfId="48" applyNumberFormat="1" applyFont="1" applyFill="1" applyBorder="1" applyAlignment="1" applyProtection="1">
      <alignment horizontal="left" vertical="center"/>
      <protection/>
    </xf>
    <xf numFmtId="178" fontId="2" fillId="33" borderId="15" xfId="48" applyNumberFormat="1" applyFont="1" applyFill="1" applyBorder="1" applyAlignment="1" applyProtection="1">
      <alignment horizontal="left" vertical="center"/>
      <protection/>
    </xf>
    <xf numFmtId="178" fontId="2" fillId="33" borderId="10" xfId="48" applyNumberFormat="1" applyFont="1" applyFill="1" applyBorder="1" applyAlignment="1" applyProtection="1">
      <alignment horizontal="left" vertical="center" shrinkToFit="1"/>
      <protection/>
    </xf>
    <xf numFmtId="178" fontId="2" fillId="33" borderId="15" xfId="48" applyNumberFormat="1" applyFont="1" applyFill="1" applyBorder="1" applyAlignment="1" applyProtection="1">
      <alignment horizontal="left" vertical="center" shrinkToFit="1"/>
      <protection/>
    </xf>
    <xf numFmtId="178" fontId="2" fillId="34" borderId="10" xfId="48" applyNumberFormat="1" applyFont="1" applyFill="1" applyBorder="1" applyAlignment="1" applyProtection="1">
      <alignment horizontal="left" vertical="center" shrinkToFit="1"/>
      <protection locked="0"/>
    </xf>
    <xf numFmtId="178" fontId="2" fillId="34" borderId="15" xfId="48" applyNumberFormat="1" applyFont="1" applyFill="1" applyBorder="1" applyAlignment="1" applyProtection="1">
      <alignment horizontal="left" vertical="center" shrinkToFit="1"/>
      <protection locked="0"/>
    </xf>
    <xf numFmtId="178" fontId="2" fillId="34" borderId="10" xfId="48" applyNumberFormat="1" applyFont="1" applyFill="1" applyBorder="1" applyAlignment="1" applyProtection="1">
      <alignment horizontal="left" vertical="center"/>
      <protection/>
    </xf>
    <xf numFmtId="178" fontId="2" fillId="34" borderId="15" xfId="48" applyNumberFormat="1" applyFont="1" applyFill="1" applyBorder="1" applyAlignment="1" applyProtection="1">
      <alignment horizontal="left" vertical="center"/>
      <protection/>
    </xf>
    <xf numFmtId="178" fontId="3" fillId="34" borderId="19" xfId="0" applyNumberFormat="1" applyFont="1" applyFill="1" applyBorder="1" applyAlignment="1" applyProtection="1">
      <alignment horizontal="left" vertical="center" shrinkToFit="1"/>
      <protection/>
    </xf>
    <xf numFmtId="178" fontId="2" fillId="34" borderId="39" xfId="48" applyNumberFormat="1" applyFont="1" applyFill="1" applyBorder="1" applyAlignment="1" applyProtection="1">
      <alignment horizontal="center" vertical="center"/>
      <protection/>
    </xf>
    <xf numFmtId="178" fontId="2" fillId="34" borderId="25" xfId="48" applyNumberFormat="1" applyFont="1" applyFill="1" applyBorder="1" applyAlignment="1" applyProtection="1">
      <alignment horizontal="center" vertical="center"/>
      <protection/>
    </xf>
    <xf numFmtId="178" fontId="2" fillId="34" borderId="30" xfId="48" applyNumberFormat="1" applyFont="1" applyFill="1" applyBorder="1" applyAlignment="1" applyProtection="1">
      <alignment horizontal="center" vertical="center"/>
      <protection/>
    </xf>
    <xf numFmtId="38" fontId="2" fillId="33" borderId="10" xfId="48" applyFont="1" applyFill="1" applyBorder="1" applyAlignment="1" applyProtection="1">
      <alignment horizontal="left" vertical="center"/>
      <protection/>
    </xf>
    <xf numFmtId="38" fontId="2" fillId="33" borderId="15" xfId="48" applyFont="1" applyFill="1" applyBorder="1" applyAlignment="1" applyProtection="1">
      <alignment horizontal="left" vertical="center"/>
      <protection/>
    </xf>
    <xf numFmtId="178" fontId="2" fillId="34" borderId="1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workbookViewId="0" topLeftCell="A1">
      <selection activeCell="B5" sqref="B5"/>
    </sheetView>
  </sheetViews>
  <sheetFormatPr defaultColWidth="9.00390625" defaultRowHeight="13.5"/>
  <cols>
    <col min="1" max="1" width="14.125" style="3" customWidth="1"/>
    <col min="2" max="2" width="36.75390625" style="3" customWidth="1"/>
    <col min="3" max="3" width="5.50390625" style="3" customWidth="1"/>
    <col min="4" max="5" width="5.75390625" style="3" customWidth="1"/>
    <col min="6" max="6" width="19.125" style="3" customWidth="1"/>
    <col min="7" max="7" width="47.875" style="2" customWidth="1"/>
    <col min="8" max="8" width="7.125" style="2" customWidth="1"/>
    <col min="9" max="16384" width="9.00390625" style="2" customWidth="1"/>
  </cols>
  <sheetData>
    <row r="1" spans="1:8" ht="28.5">
      <c r="A1" s="133" t="s">
        <v>124</v>
      </c>
      <c r="B1" s="133"/>
      <c r="C1" s="133"/>
      <c r="D1" s="133"/>
      <c r="E1" s="133"/>
      <c r="F1" s="133"/>
      <c r="G1" s="133"/>
      <c r="H1" s="133"/>
    </row>
    <row r="2" spans="1:7" ht="9" customHeight="1">
      <c r="A2" s="16"/>
      <c r="B2" s="16"/>
      <c r="C2" s="16"/>
      <c r="D2" s="16"/>
      <c r="E2" s="16"/>
      <c r="F2" s="16"/>
      <c r="G2" s="16"/>
    </row>
    <row r="3" spans="1:8" ht="17.25">
      <c r="A3" s="17"/>
      <c r="B3" s="17"/>
      <c r="C3" s="18"/>
      <c r="D3" s="18"/>
      <c r="E3" s="18"/>
      <c r="F3" s="18"/>
      <c r="G3" s="134" t="s">
        <v>125</v>
      </c>
      <c r="H3" s="134"/>
    </row>
    <row r="4" spans="1:7" ht="3.75" customHeight="1">
      <c r="A4" s="17"/>
      <c r="B4" s="54"/>
      <c r="C4" s="18"/>
      <c r="D4" s="18"/>
      <c r="E4" s="17"/>
      <c r="F4" s="17"/>
      <c r="G4" s="19"/>
    </row>
    <row r="5" spans="1:7" ht="24.75" customHeight="1" thickBot="1">
      <c r="A5" s="20" t="s">
        <v>66</v>
      </c>
      <c r="B5" s="131"/>
      <c r="C5" s="21" t="s">
        <v>67</v>
      </c>
      <c r="D5" s="22"/>
      <c r="E5" s="17"/>
      <c r="F5" s="17"/>
      <c r="G5" s="19"/>
    </row>
    <row r="6" spans="1:7" ht="18" customHeight="1" thickBot="1">
      <c r="A6" s="173"/>
      <c r="B6" s="173"/>
      <c r="C6" s="18"/>
      <c r="D6" s="18"/>
      <c r="E6" s="17"/>
      <c r="F6" s="155" t="s">
        <v>68</v>
      </c>
      <c r="G6" s="155"/>
    </row>
    <row r="7" spans="1:8" ht="24" customHeight="1" thickBot="1">
      <c r="A7" s="20" t="s">
        <v>69</v>
      </c>
      <c r="B7" s="132">
        <f>E37</f>
        <v>0</v>
      </c>
      <c r="C7" s="21" t="s">
        <v>70</v>
      </c>
      <c r="D7" s="22"/>
      <c r="E7" s="17"/>
      <c r="F7" s="135" t="s">
        <v>71</v>
      </c>
      <c r="G7" s="136"/>
      <c r="H7" s="137"/>
    </row>
    <row r="8" spans="1:8" ht="18.75" customHeight="1">
      <c r="A8" s="17"/>
      <c r="B8" s="23" t="s">
        <v>72</v>
      </c>
      <c r="C8" s="18"/>
      <c r="D8" s="18"/>
      <c r="E8" s="17"/>
      <c r="F8" s="30" t="s">
        <v>73</v>
      </c>
      <c r="G8" s="138"/>
      <c r="H8" s="139"/>
    </row>
    <row r="9" spans="1:8" ht="18.75" customHeight="1">
      <c r="A9" s="25" t="s">
        <v>103</v>
      </c>
      <c r="B9" s="156"/>
      <c r="C9" s="156"/>
      <c r="D9" s="18"/>
      <c r="E9" s="18"/>
      <c r="F9" s="24" t="s">
        <v>74</v>
      </c>
      <c r="G9" s="140"/>
      <c r="H9" s="141"/>
    </row>
    <row r="10" spans="1:8" ht="18.75" customHeight="1">
      <c r="A10" s="26" t="s">
        <v>104</v>
      </c>
      <c r="B10" s="157"/>
      <c r="C10" s="157"/>
      <c r="D10" s="18"/>
      <c r="E10" s="18"/>
      <c r="F10" s="24" t="s">
        <v>75</v>
      </c>
      <c r="G10" s="140"/>
      <c r="H10" s="141"/>
    </row>
    <row r="11" spans="1:8" ht="18.75" customHeight="1">
      <c r="A11" s="26" t="s">
        <v>105</v>
      </c>
      <c r="B11" s="157"/>
      <c r="C11" s="157"/>
      <c r="D11" s="18"/>
      <c r="E11" s="18"/>
      <c r="F11" s="24" t="s">
        <v>76</v>
      </c>
      <c r="G11" s="174" t="s">
        <v>126</v>
      </c>
      <c r="H11" s="175"/>
    </row>
    <row r="12" spans="1:8" ht="18.75" customHeight="1">
      <c r="A12" s="26" t="s">
        <v>106</v>
      </c>
      <c r="B12" s="157"/>
      <c r="C12" s="157"/>
      <c r="D12" s="18"/>
      <c r="E12" s="18"/>
      <c r="F12" s="24" t="s">
        <v>77</v>
      </c>
      <c r="G12" s="140"/>
      <c r="H12" s="141"/>
    </row>
    <row r="13" spans="1:8" ht="18.75" customHeight="1" thickBot="1">
      <c r="A13" s="26" t="s">
        <v>107</v>
      </c>
      <c r="B13" s="157"/>
      <c r="C13" s="157"/>
      <c r="D13" s="18"/>
      <c r="E13" s="18"/>
      <c r="F13" s="27" t="s">
        <v>78</v>
      </c>
      <c r="G13" s="162"/>
      <c r="H13" s="163"/>
    </row>
    <row r="14" spans="1:8" ht="18.75" customHeight="1">
      <c r="A14" s="26" t="s">
        <v>108</v>
      </c>
      <c r="B14" s="180"/>
      <c r="C14" s="180"/>
      <c r="D14" s="18"/>
      <c r="E14" s="18"/>
      <c r="F14" s="52"/>
      <c r="G14" s="53"/>
      <c r="H14" s="53"/>
    </row>
    <row r="15" spans="1:8" ht="16.5" customHeight="1">
      <c r="A15" s="17"/>
      <c r="B15" s="17"/>
      <c r="C15" s="18"/>
      <c r="D15" s="18"/>
      <c r="E15" s="17"/>
      <c r="F15" s="29" t="s">
        <v>79</v>
      </c>
      <c r="G15" s="164"/>
      <c r="H15" s="164"/>
    </row>
    <row r="16" spans="3:4" ht="6" customHeight="1" thickBot="1">
      <c r="C16" s="4"/>
      <c r="D16" s="4"/>
    </row>
    <row r="17" spans="1:8" ht="18.75" customHeight="1" thickBot="1">
      <c r="A17" s="142" t="s">
        <v>80</v>
      </c>
      <c r="B17" s="144"/>
      <c r="C17" s="5" t="s">
        <v>0</v>
      </c>
      <c r="D17" s="5" t="s">
        <v>1</v>
      </c>
      <c r="E17" s="172" t="s">
        <v>81</v>
      </c>
      <c r="F17" s="144"/>
      <c r="G17" s="170" t="s">
        <v>82</v>
      </c>
      <c r="H17" s="171"/>
    </row>
    <row r="18" spans="1:8" ht="15" customHeight="1">
      <c r="A18" s="181" t="s">
        <v>83</v>
      </c>
      <c r="B18" s="182"/>
      <c r="C18" s="55">
        <f>IF(E18=0,"",1)</f>
      </c>
      <c r="D18" s="55" t="s">
        <v>2</v>
      </c>
      <c r="E18" s="183">
        <f>+'見積書明細'!H7</f>
        <v>0</v>
      </c>
      <c r="F18" s="184"/>
      <c r="G18" s="165"/>
      <c r="H18" s="166"/>
    </row>
    <row r="19" spans="1:8" ht="15" customHeight="1">
      <c r="A19" s="151" t="s">
        <v>84</v>
      </c>
      <c r="B19" s="152"/>
      <c r="C19" s="6">
        <f aca="true" t="shared" si="0" ref="C19:C31">IF(E19=0,"",1)</f>
      </c>
      <c r="D19" s="6" t="s">
        <v>85</v>
      </c>
      <c r="E19" s="153">
        <f>+'見積書明細'!H15</f>
        <v>0</v>
      </c>
      <c r="F19" s="167"/>
      <c r="G19" s="160"/>
      <c r="H19" s="161"/>
    </row>
    <row r="20" spans="1:8" ht="15" customHeight="1">
      <c r="A20" s="151" t="s">
        <v>86</v>
      </c>
      <c r="B20" s="152"/>
      <c r="C20" s="6">
        <f t="shared" si="0"/>
      </c>
      <c r="D20" s="6" t="s">
        <v>85</v>
      </c>
      <c r="E20" s="153">
        <f>+'見積書明細'!H16</f>
        <v>0</v>
      </c>
      <c r="F20" s="167"/>
      <c r="G20" s="160"/>
      <c r="H20" s="161"/>
    </row>
    <row r="21" spans="1:8" ht="15" customHeight="1">
      <c r="A21" s="151" t="s">
        <v>87</v>
      </c>
      <c r="B21" s="152"/>
      <c r="C21" s="6">
        <f t="shared" si="0"/>
      </c>
      <c r="D21" s="6" t="s">
        <v>85</v>
      </c>
      <c r="E21" s="153">
        <f>+'見積書明細'!H21</f>
        <v>0</v>
      </c>
      <c r="F21" s="167"/>
      <c r="G21" s="160"/>
      <c r="H21" s="161"/>
    </row>
    <row r="22" spans="1:8" ht="15" customHeight="1">
      <c r="A22" s="151" t="s">
        <v>88</v>
      </c>
      <c r="B22" s="152"/>
      <c r="C22" s="6">
        <f t="shared" si="0"/>
      </c>
      <c r="D22" s="6" t="s">
        <v>85</v>
      </c>
      <c r="E22" s="153">
        <f>+'見積書明細'!H22</f>
        <v>0</v>
      </c>
      <c r="F22" s="167"/>
      <c r="G22" s="160"/>
      <c r="H22" s="161"/>
    </row>
    <row r="23" spans="1:8" ht="15" customHeight="1">
      <c r="A23" s="151" t="s">
        <v>89</v>
      </c>
      <c r="B23" s="152"/>
      <c r="C23" s="6">
        <f t="shared" si="0"/>
      </c>
      <c r="D23" s="6" t="s">
        <v>85</v>
      </c>
      <c r="E23" s="153">
        <f>+'見積書明細'!H28</f>
        <v>0</v>
      </c>
      <c r="F23" s="167"/>
      <c r="G23" s="160"/>
      <c r="H23" s="161"/>
    </row>
    <row r="24" spans="1:8" ht="15" customHeight="1">
      <c r="A24" s="151" t="s">
        <v>120</v>
      </c>
      <c r="B24" s="152"/>
      <c r="C24" s="6">
        <f t="shared" si="0"/>
      </c>
      <c r="D24" s="6" t="s">
        <v>85</v>
      </c>
      <c r="E24" s="153">
        <f>+'見積書明細'!H35</f>
        <v>0</v>
      </c>
      <c r="F24" s="167"/>
      <c r="G24" s="160"/>
      <c r="H24" s="161"/>
    </row>
    <row r="25" spans="1:8" ht="15" customHeight="1">
      <c r="A25" s="151" t="s">
        <v>121</v>
      </c>
      <c r="B25" s="152"/>
      <c r="C25" s="6">
        <f>IF(E25=0,"",1)</f>
      </c>
      <c r="D25" s="6" t="s">
        <v>85</v>
      </c>
      <c r="E25" s="153">
        <f>+'見積書明細'!H40</f>
        <v>0</v>
      </c>
      <c r="F25" s="167"/>
      <c r="G25" s="160"/>
      <c r="H25" s="161"/>
    </row>
    <row r="26" spans="1:8" ht="15" customHeight="1">
      <c r="A26" s="127" t="s">
        <v>115</v>
      </c>
      <c r="B26" s="128"/>
      <c r="C26" s="6">
        <f t="shared" si="0"/>
      </c>
      <c r="D26" s="6" t="s">
        <v>85</v>
      </c>
      <c r="E26" s="168">
        <f>'見積書明細'!H45</f>
        <v>0</v>
      </c>
      <c r="F26" s="169"/>
      <c r="G26" s="129"/>
      <c r="H26" s="130"/>
    </row>
    <row r="27" spans="1:8" ht="15" customHeight="1">
      <c r="A27" s="151" t="s">
        <v>90</v>
      </c>
      <c r="B27" s="152"/>
      <c r="C27" s="6">
        <f t="shared" si="0"/>
      </c>
      <c r="D27" s="6" t="s">
        <v>85</v>
      </c>
      <c r="E27" s="153">
        <f>+'見積書明細'!H46</f>
        <v>0</v>
      </c>
      <c r="F27" s="167"/>
      <c r="G27" s="160"/>
      <c r="H27" s="161"/>
    </row>
    <row r="28" spans="1:8" ht="15" customHeight="1">
      <c r="A28" s="151" t="s">
        <v>91</v>
      </c>
      <c r="B28" s="152"/>
      <c r="C28" s="6">
        <f t="shared" si="0"/>
      </c>
      <c r="D28" s="6" t="s">
        <v>85</v>
      </c>
      <c r="E28" s="153">
        <f>+'見積書明細'!H47</f>
        <v>0</v>
      </c>
      <c r="F28" s="167"/>
      <c r="G28" s="160"/>
      <c r="H28" s="161"/>
    </row>
    <row r="29" spans="1:8" ht="15" customHeight="1">
      <c r="A29" s="151" t="s">
        <v>112</v>
      </c>
      <c r="B29" s="152"/>
      <c r="C29" s="6">
        <f t="shared" si="0"/>
      </c>
      <c r="D29" s="6" t="s">
        <v>85</v>
      </c>
      <c r="E29" s="153">
        <f>+'見積書明細'!H56</f>
        <v>0</v>
      </c>
      <c r="F29" s="167"/>
      <c r="G29" s="160"/>
      <c r="H29" s="161"/>
    </row>
    <row r="30" spans="1:8" ht="15" customHeight="1">
      <c r="A30" s="151" t="s">
        <v>92</v>
      </c>
      <c r="B30" s="152"/>
      <c r="C30" s="6">
        <f t="shared" si="0"/>
      </c>
      <c r="D30" s="6" t="s">
        <v>85</v>
      </c>
      <c r="E30" s="153">
        <f>+'見積書明細'!H61</f>
        <v>0</v>
      </c>
      <c r="F30" s="167"/>
      <c r="G30" s="160"/>
      <c r="H30" s="161"/>
    </row>
    <row r="31" spans="1:8" ht="15" customHeight="1">
      <c r="A31" s="151" t="s">
        <v>93</v>
      </c>
      <c r="B31" s="152"/>
      <c r="C31" s="55">
        <f t="shared" si="0"/>
      </c>
      <c r="D31" s="6" t="s">
        <v>85</v>
      </c>
      <c r="E31" s="153">
        <f>+'見積書明細'!H62</f>
        <v>0</v>
      </c>
      <c r="F31" s="167"/>
      <c r="G31" s="160"/>
      <c r="H31" s="161"/>
    </row>
    <row r="32" spans="1:8" ht="15" customHeight="1">
      <c r="A32" s="7"/>
      <c r="B32" s="8"/>
      <c r="C32" s="6"/>
      <c r="D32" s="6"/>
      <c r="E32" s="9"/>
      <c r="F32" s="10"/>
      <c r="G32" s="158"/>
      <c r="H32" s="159"/>
    </row>
    <row r="33" spans="1:8" ht="15" customHeight="1">
      <c r="A33" s="11" t="s">
        <v>94</v>
      </c>
      <c r="B33" s="12"/>
      <c r="C33" s="6"/>
      <c r="D33" s="6"/>
      <c r="E33" s="153">
        <f>+'見積書明細'!H64</f>
        <v>0</v>
      </c>
      <c r="F33" s="154"/>
      <c r="G33" s="158"/>
      <c r="H33" s="159"/>
    </row>
    <row r="34" spans="1:8" ht="15" customHeight="1">
      <c r="A34" s="151" t="s">
        <v>110</v>
      </c>
      <c r="B34" s="152"/>
      <c r="C34" s="6"/>
      <c r="D34" s="6"/>
      <c r="E34" s="153">
        <f>+'見積書明細'!H66</f>
        <v>0</v>
      </c>
      <c r="F34" s="154"/>
      <c r="G34" s="158"/>
      <c r="H34" s="159"/>
    </row>
    <row r="35" spans="1:8" ht="15" customHeight="1">
      <c r="A35" s="14" t="s">
        <v>95</v>
      </c>
      <c r="B35" s="15"/>
      <c r="C35" s="6"/>
      <c r="D35" s="6"/>
      <c r="E35" s="153">
        <f>+'見積書明細'!H68</f>
        <v>0</v>
      </c>
      <c r="F35" s="154"/>
      <c r="G35" s="158"/>
      <c r="H35" s="159"/>
    </row>
    <row r="36" spans="1:8" ht="15" customHeight="1" thickBot="1">
      <c r="A36" s="147" t="s">
        <v>109</v>
      </c>
      <c r="B36" s="148"/>
      <c r="C36" s="13">
        <f>IF(E36=0,"",1)</f>
      </c>
      <c r="D36" s="13" t="s">
        <v>2</v>
      </c>
      <c r="E36" s="149">
        <f>+'見積書明細'!H70</f>
        <v>0</v>
      </c>
      <c r="F36" s="150"/>
      <c r="G36" s="176"/>
      <c r="H36" s="177"/>
    </row>
    <row r="37" spans="1:8" ht="21" customHeight="1" thickBot="1">
      <c r="A37" s="142" t="s">
        <v>96</v>
      </c>
      <c r="B37" s="143"/>
      <c r="C37" s="143"/>
      <c r="D37" s="144"/>
      <c r="E37" s="145">
        <f>'見積書明細'!H71</f>
        <v>0</v>
      </c>
      <c r="F37" s="146"/>
      <c r="G37" s="178"/>
      <c r="H37" s="179"/>
    </row>
  </sheetData>
  <sheetProtection sheet="1" selectLockedCells="1"/>
  <mergeCells count="75">
    <mergeCell ref="G36:H36"/>
    <mergeCell ref="G37:H37"/>
    <mergeCell ref="B14:C14"/>
    <mergeCell ref="A19:B19"/>
    <mergeCell ref="E19:F19"/>
    <mergeCell ref="A20:B20"/>
    <mergeCell ref="E20:F20"/>
    <mergeCell ref="A18:B18"/>
    <mergeCell ref="E18:F18"/>
    <mergeCell ref="A21:B21"/>
    <mergeCell ref="A6:B6"/>
    <mergeCell ref="B11:C11"/>
    <mergeCell ref="G11:H11"/>
    <mergeCell ref="G33:H33"/>
    <mergeCell ref="G34:H34"/>
    <mergeCell ref="A25:B25"/>
    <mergeCell ref="E25:F25"/>
    <mergeCell ref="A24:B24"/>
    <mergeCell ref="E24:F24"/>
    <mergeCell ref="G12:H12"/>
    <mergeCell ref="G35:H35"/>
    <mergeCell ref="B12:C12"/>
    <mergeCell ref="B13:C13"/>
    <mergeCell ref="A17:B17"/>
    <mergeCell ref="E17:F17"/>
    <mergeCell ref="E21:F21"/>
    <mergeCell ref="A22:B22"/>
    <mergeCell ref="E22:F22"/>
    <mergeCell ref="A23:B23"/>
    <mergeCell ref="E23:F23"/>
    <mergeCell ref="E33:F33"/>
    <mergeCell ref="G19:H19"/>
    <mergeCell ref="G20:H20"/>
    <mergeCell ref="G21:H21"/>
    <mergeCell ref="G17:H17"/>
    <mergeCell ref="G30:H30"/>
    <mergeCell ref="G31:H31"/>
    <mergeCell ref="A31:B31"/>
    <mergeCell ref="E31:F31"/>
    <mergeCell ref="G28:H28"/>
    <mergeCell ref="G29:H29"/>
    <mergeCell ref="A27:B27"/>
    <mergeCell ref="E27:F27"/>
    <mergeCell ref="A28:B28"/>
    <mergeCell ref="E28:F28"/>
    <mergeCell ref="G27:H27"/>
    <mergeCell ref="G15:H15"/>
    <mergeCell ref="G18:H18"/>
    <mergeCell ref="A30:B30"/>
    <mergeCell ref="E30:F30"/>
    <mergeCell ref="G22:H22"/>
    <mergeCell ref="G23:H23"/>
    <mergeCell ref="G25:H25"/>
    <mergeCell ref="E29:F29"/>
    <mergeCell ref="E26:F26"/>
    <mergeCell ref="E34:F34"/>
    <mergeCell ref="E35:F35"/>
    <mergeCell ref="A34:B34"/>
    <mergeCell ref="G10:H10"/>
    <mergeCell ref="F6:G6"/>
    <mergeCell ref="B9:C9"/>
    <mergeCell ref="B10:C10"/>
    <mergeCell ref="G32:H32"/>
    <mergeCell ref="G24:H24"/>
    <mergeCell ref="G13:H13"/>
    <mergeCell ref="A1:H1"/>
    <mergeCell ref="G3:H3"/>
    <mergeCell ref="F7:H7"/>
    <mergeCell ref="G8:H8"/>
    <mergeCell ref="G9:H9"/>
    <mergeCell ref="A37:D37"/>
    <mergeCell ref="E37:F37"/>
    <mergeCell ref="A36:B36"/>
    <mergeCell ref="E36:F36"/>
    <mergeCell ref="A29:B29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Zeros="0" view="pageBreakPreview" zoomScaleSheetLayoutView="100" zoomScalePageLayoutView="0" workbookViewId="0" topLeftCell="A1">
      <selection activeCell="E4" sqref="E4"/>
    </sheetView>
  </sheetViews>
  <sheetFormatPr defaultColWidth="9.00390625" defaultRowHeight="18.75" customHeight="1"/>
  <cols>
    <col min="1" max="1" width="8.625" style="60" bestFit="1" customWidth="1"/>
    <col min="2" max="2" width="3.50390625" style="60" customWidth="1"/>
    <col min="3" max="3" width="48.125" style="60" customWidth="1"/>
    <col min="4" max="4" width="17.75390625" style="61" customWidth="1"/>
    <col min="5" max="5" width="12.375" style="60" customWidth="1"/>
    <col min="6" max="6" width="6.50390625" style="61" bestFit="1" customWidth="1"/>
    <col min="7" max="7" width="18.25390625" style="60" customWidth="1"/>
    <col min="8" max="8" width="29.50390625" style="63" customWidth="1"/>
    <col min="9" max="16384" width="9.00390625" style="28" customWidth="1"/>
  </cols>
  <sheetData>
    <row r="1" spans="1:8" ht="24.75" customHeight="1" thickBot="1">
      <c r="A1" s="64"/>
      <c r="B1" s="64"/>
      <c r="C1" s="196" t="str">
        <f>"ライニング工事"&amp;"　　　"&amp;'見積書表紙'!B5&amp;"　　　"</f>
        <v>ライニング工事　　　　　　</v>
      </c>
      <c r="D1" s="196"/>
      <c r="E1" s="196"/>
      <c r="F1" s="196"/>
      <c r="G1" s="196"/>
      <c r="H1" s="65"/>
    </row>
    <row r="2" spans="1:8" s="31" customFormat="1" ht="18.75" customHeight="1" thickBot="1">
      <c r="A2" s="197" t="s">
        <v>61</v>
      </c>
      <c r="B2" s="198"/>
      <c r="C2" s="198"/>
      <c r="D2" s="199"/>
      <c r="E2" s="66" t="s">
        <v>0</v>
      </c>
      <c r="F2" s="66" t="s">
        <v>1</v>
      </c>
      <c r="G2" s="66" t="s">
        <v>3</v>
      </c>
      <c r="H2" s="67" t="s">
        <v>4</v>
      </c>
    </row>
    <row r="3" spans="1:8" ht="18.75" customHeight="1">
      <c r="A3" s="68" t="s">
        <v>58</v>
      </c>
      <c r="B3" s="69" t="s">
        <v>7</v>
      </c>
      <c r="C3" s="69"/>
      <c r="D3" s="69"/>
      <c r="E3" s="69"/>
      <c r="F3" s="70"/>
      <c r="G3" s="69"/>
      <c r="H3" s="71"/>
    </row>
    <row r="4" spans="1:8" ht="18.75" customHeight="1">
      <c r="A4" s="72"/>
      <c r="B4" s="73"/>
      <c r="C4" s="188" t="s">
        <v>8</v>
      </c>
      <c r="D4" s="189"/>
      <c r="E4" s="34"/>
      <c r="F4" s="35" t="s">
        <v>5</v>
      </c>
      <c r="G4" s="36">
        <f>IF(H4=0,"",ROUNDDOWN(H4/E4,0))</f>
      </c>
      <c r="H4" s="37"/>
    </row>
    <row r="5" spans="1:8" ht="18.75" customHeight="1">
      <c r="A5" s="72"/>
      <c r="B5" s="73"/>
      <c r="C5" s="188" t="s">
        <v>9</v>
      </c>
      <c r="D5" s="189"/>
      <c r="E5" s="34"/>
      <c r="F5" s="35" t="s">
        <v>5</v>
      </c>
      <c r="G5" s="36">
        <f>IF(H5=0,"",ROUNDDOWN(H5/E5,0))</f>
      </c>
      <c r="H5" s="37"/>
    </row>
    <row r="6" spans="1:8" ht="18.75" customHeight="1">
      <c r="A6" s="72"/>
      <c r="B6" s="73"/>
      <c r="C6" s="188" t="s">
        <v>10</v>
      </c>
      <c r="D6" s="189"/>
      <c r="E6" s="34"/>
      <c r="F6" s="35" t="s">
        <v>5</v>
      </c>
      <c r="G6" s="36">
        <f>IF(H6=0,"",ROUNDDOWN(H6/E6,0))</f>
      </c>
      <c r="H6" s="37"/>
    </row>
    <row r="7" spans="1:8" ht="18.75" customHeight="1" thickBot="1">
      <c r="A7" s="78"/>
      <c r="B7" s="79"/>
      <c r="C7" s="79"/>
      <c r="D7" s="80"/>
      <c r="E7" s="185" t="s">
        <v>11</v>
      </c>
      <c r="F7" s="186"/>
      <c r="G7" s="187"/>
      <c r="H7" s="81">
        <f>SUM(H4:H6)</f>
        <v>0</v>
      </c>
    </row>
    <row r="8" spans="1:8" ht="18.75" customHeight="1">
      <c r="A8" s="68" t="s">
        <v>12</v>
      </c>
      <c r="B8" s="82" t="s">
        <v>13</v>
      </c>
      <c r="C8" s="82"/>
      <c r="D8" s="82"/>
      <c r="E8" s="82"/>
      <c r="F8" s="83"/>
      <c r="G8" s="82"/>
      <c r="H8" s="71"/>
    </row>
    <row r="9" spans="1:8" ht="18.75" customHeight="1">
      <c r="A9" s="72"/>
      <c r="B9" s="73"/>
      <c r="C9" s="32" t="s">
        <v>14</v>
      </c>
      <c r="D9" s="33"/>
      <c r="E9" s="34"/>
      <c r="F9" s="35" t="s">
        <v>6</v>
      </c>
      <c r="G9" s="36">
        <f aca="true" t="shared" si="0" ref="G9:G14">IF(H9=0,"",ROUNDDOWN(H9/E9,0))</f>
      </c>
      <c r="H9" s="37"/>
    </row>
    <row r="10" spans="1:8" ht="18.75" customHeight="1">
      <c r="A10" s="72"/>
      <c r="B10" s="73"/>
      <c r="C10" s="32" t="s">
        <v>15</v>
      </c>
      <c r="D10" s="33"/>
      <c r="E10" s="34"/>
      <c r="F10" s="35" t="s">
        <v>6</v>
      </c>
      <c r="G10" s="36">
        <f t="shared" si="0"/>
      </c>
      <c r="H10" s="37"/>
    </row>
    <row r="11" spans="1:8" ht="18.75" customHeight="1">
      <c r="A11" s="72"/>
      <c r="B11" s="73"/>
      <c r="C11" s="32" t="s">
        <v>16</v>
      </c>
      <c r="D11" s="33"/>
      <c r="E11" s="34"/>
      <c r="F11" s="35" t="s">
        <v>6</v>
      </c>
      <c r="G11" s="36">
        <f t="shared" si="0"/>
      </c>
      <c r="H11" s="37"/>
    </row>
    <row r="12" spans="1:8" ht="18.75" customHeight="1">
      <c r="A12" s="72"/>
      <c r="B12" s="73"/>
      <c r="C12" s="32" t="s">
        <v>17</v>
      </c>
      <c r="D12" s="33"/>
      <c r="E12" s="34"/>
      <c r="F12" s="35" t="s">
        <v>6</v>
      </c>
      <c r="G12" s="36">
        <f t="shared" si="0"/>
      </c>
      <c r="H12" s="37"/>
    </row>
    <row r="13" spans="1:8" ht="18.75" customHeight="1">
      <c r="A13" s="72"/>
      <c r="B13" s="73"/>
      <c r="C13" s="32" t="s">
        <v>18</v>
      </c>
      <c r="D13" s="33"/>
      <c r="E13" s="34"/>
      <c r="F13" s="35" t="s">
        <v>6</v>
      </c>
      <c r="G13" s="36">
        <f t="shared" si="0"/>
      </c>
      <c r="H13" s="37"/>
    </row>
    <row r="14" spans="1:8" ht="18.75" customHeight="1">
      <c r="A14" s="72"/>
      <c r="B14" s="73"/>
      <c r="C14" s="32" t="s">
        <v>19</v>
      </c>
      <c r="D14" s="33"/>
      <c r="E14" s="34"/>
      <c r="F14" s="35" t="s">
        <v>6</v>
      </c>
      <c r="G14" s="36">
        <f t="shared" si="0"/>
      </c>
      <c r="H14" s="37"/>
    </row>
    <row r="15" spans="1:8" ht="18.75" customHeight="1" thickBot="1">
      <c r="A15" s="78"/>
      <c r="B15" s="79"/>
      <c r="C15" s="79"/>
      <c r="D15" s="80"/>
      <c r="E15" s="185" t="s">
        <v>11</v>
      </c>
      <c r="F15" s="186"/>
      <c r="G15" s="187"/>
      <c r="H15" s="81">
        <f>SUM(H9:H14)</f>
        <v>0</v>
      </c>
    </row>
    <row r="16" spans="1:8" ht="18.75" customHeight="1" thickBot="1">
      <c r="A16" s="85" t="s">
        <v>20</v>
      </c>
      <c r="B16" s="38" t="s">
        <v>21</v>
      </c>
      <c r="C16" s="38"/>
      <c r="D16" s="38"/>
      <c r="E16" s="39"/>
      <c r="F16" s="40" t="s">
        <v>6</v>
      </c>
      <c r="G16" s="41">
        <f>IF(H16=0,"",ROUNDDOWN(H16/E16,0))</f>
      </c>
      <c r="H16" s="42"/>
    </row>
    <row r="17" spans="1:8" ht="18.75" customHeight="1">
      <c r="A17" s="68" t="s">
        <v>22</v>
      </c>
      <c r="B17" s="90" t="s">
        <v>23</v>
      </c>
      <c r="C17" s="90"/>
      <c r="D17" s="90"/>
      <c r="E17" s="90"/>
      <c r="F17" s="91"/>
      <c r="G17" s="90"/>
      <c r="H17" s="71"/>
    </row>
    <row r="18" spans="1:8" ht="18.75" customHeight="1">
      <c r="A18" s="72"/>
      <c r="B18" s="73"/>
      <c r="C18" s="32" t="s">
        <v>24</v>
      </c>
      <c r="D18" s="33"/>
      <c r="E18" s="34"/>
      <c r="F18" s="35" t="s">
        <v>5</v>
      </c>
      <c r="G18" s="36">
        <f>IF(H18=0,"",ROUNDDOWN(H18/E18,0))</f>
      </c>
      <c r="H18" s="37"/>
    </row>
    <row r="19" spans="1:8" ht="18.75" customHeight="1">
      <c r="A19" s="72"/>
      <c r="B19" s="73"/>
      <c r="C19" s="32" t="s">
        <v>25</v>
      </c>
      <c r="D19" s="33"/>
      <c r="E19" s="34"/>
      <c r="F19" s="35" t="s">
        <v>5</v>
      </c>
      <c r="G19" s="36">
        <f>IF(H19=0,"",ROUNDDOWN(H19/E19,0))</f>
      </c>
      <c r="H19" s="37"/>
    </row>
    <row r="20" spans="1:8" ht="18.75" customHeight="1">
      <c r="A20" s="72"/>
      <c r="B20" s="73"/>
      <c r="C20" s="32" t="s">
        <v>26</v>
      </c>
      <c r="D20" s="33"/>
      <c r="E20" s="43"/>
      <c r="F20" s="35" t="s">
        <v>27</v>
      </c>
      <c r="G20" s="36">
        <f>IF(H20=0,"",ROUNDDOWN(H20/E20,0))</f>
      </c>
      <c r="H20" s="37"/>
    </row>
    <row r="21" spans="1:8" ht="18.75" customHeight="1" thickBot="1">
      <c r="A21" s="78"/>
      <c r="B21" s="79"/>
      <c r="C21" s="79"/>
      <c r="D21" s="80"/>
      <c r="E21" s="185" t="s">
        <v>11</v>
      </c>
      <c r="F21" s="186"/>
      <c r="G21" s="187"/>
      <c r="H21" s="81">
        <f>SUM(H18:H20)</f>
        <v>0</v>
      </c>
    </row>
    <row r="22" spans="1:8" ht="18.75" customHeight="1" thickBot="1">
      <c r="A22" s="92" t="s">
        <v>56</v>
      </c>
      <c r="B22" s="44" t="s">
        <v>28</v>
      </c>
      <c r="C22" s="44"/>
      <c r="D22" s="45"/>
      <c r="E22" s="46"/>
      <c r="F22" s="47" t="s">
        <v>5</v>
      </c>
      <c r="G22" s="48">
        <f aca="true" t="shared" si="1" ref="G22:G27">IF(H22=0,"",ROUNDDOWN(H22/E22,0))</f>
      </c>
      <c r="H22" s="49"/>
    </row>
    <row r="23" spans="1:8" ht="18.75" customHeight="1">
      <c r="A23" s="68" t="s">
        <v>29</v>
      </c>
      <c r="B23" s="69" t="s">
        <v>30</v>
      </c>
      <c r="C23" s="69"/>
      <c r="D23" s="69"/>
      <c r="E23" s="69"/>
      <c r="F23" s="70"/>
      <c r="G23" s="69"/>
      <c r="H23" s="71"/>
    </row>
    <row r="24" spans="1:8" ht="18.75" customHeight="1">
      <c r="A24" s="72"/>
      <c r="B24" s="73"/>
      <c r="C24" s="32" t="s">
        <v>31</v>
      </c>
      <c r="D24" s="33"/>
      <c r="E24" s="34"/>
      <c r="F24" s="35" t="s">
        <v>6</v>
      </c>
      <c r="G24" s="36">
        <f t="shared" si="1"/>
      </c>
      <c r="H24" s="37"/>
    </row>
    <row r="25" spans="1:8" ht="18.75" customHeight="1">
      <c r="A25" s="72"/>
      <c r="B25" s="73"/>
      <c r="C25" s="32" t="s">
        <v>32</v>
      </c>
      <c r="D25" s="33"/>
      <c r="E25" s="34"/>
      <c r="F25" s="35" t="s">
        <v>6</v>
      </c>
      <c r="G25" s="36">
        <f t="shared" si="1"/>
      </c>
      <c r="H25" s="37"/>
    </row>
    <row r="26" spans="1:8" ht="18.75" customHeight="1">
      <c r="A26" s="72"/>
      <c r="B26" s="73"/>
      <c r="C26" s="32" t="s">
        <v>33</v>
      </c>
      <c r="D26" s="33"/>
      <c r="E26" s="34"/>
      <c r="F26" s="35" t="s">
        <v>6</v>
      </c>
      <c r="G26" s="36">
        <f t="shared" si="1"/>
      </c>
      <c r="H26" s="37"/>
    </row>
    <row r="27" spans="1:8" ht="18.75" customHeight="1">
      <c r="A27" s="72"/>
      <c r="B27" s="73"/>
      <c r="C27" s="32" t="s">
        <v>34</v>
      </c>
      <c r="D27" s="33"/>
      <c r="E27" s="34"/>
      <c r="F27" s="35" t="s">
        <v>6</v>
      </c>
      <c r="G27" s="36">
        <f t="shared" si="1"/>
      </c>
      <c r="H27" s="37"/>
    </row>
    <row r="28" spans="1:8" ht="18.75" customHeight="1" thickBot="1">
      <c r="A28" s="78"/>
      <c r="B28" s="79"/>
      <c r="C28" s="79"/>
      <c r="D28" s="80"/>
      <c r="E28" s="185" t="s">
        <v>11</v>
      </c>
      <c r="F28" s="186"/>
      <c r="G28" s="187"/>
      <c r="H28" s="81">
        <f>SUM(H24:H27)</f>
        <v>0</v>
      </c>
    </row>
    <row r="29" spans="1:8" ht="18.75" customHeight="1">
      <c r="A29" s="68" t="s">
        <v>122</v>
      </c>
      <c r="B29" s="69" t="s">
        <v>39</v>
      </c>
      <c r="C29" s="69"/>
      <c r="D29" s="69"/>
      <c r="E29" s="69"/>
      <c r="F29" s="70"/>
      <c r="G29" s="69"/>
      <c r="H29" s="71"/>
    </row>
    <row r="30" spans="1:8" ht="18.75" customHeight="1">
      <c r="A30" s="72"/>
      <c r="B30" s="73"/>
      <c r="C30" s="190" t="s">
        <v>36</v>
      </c>
      <c r="D30" s="191"/>
      <c r="E30" s="56"/>
      <c r="F30" s="35" t="s">
        <v>40</v>
      </c>
      <c r="G30" s="36">
        <f>IF(H30=0,"",ROUNDDOWN(H30/E30,0))</f>
      </c>
      <c r="H30" s="37"/>
    </row>
    <row r="31" spans="1:8" ht="18.75" customHeight="1">
      <c r="A31" s="93"/>
      <c r="B31" s="73"/>
      <c r="C31" s="190" t="s">
        <v>41</v>
      </c>
      <c r="D31" s="191"/>
      <c r="E31" s="43"/>
      <c r="F31" s="35" t="s">
        <v>40</v>
      </c>
      <c r="G31" s="36">
        <f>IF(H31=0,"",ROUNDDOWN(H31/E31,0))</f>
      </c>
      <c r="H31" s="37"/>
    </row>
    <row r="32" spans="1:8" ht="18.75" customHeight="1">
      <c r="A32" s="72"/>
      <c r="B32" s="73"/>
      <c r="C32" s="32" t="s">
        <v>42</v>
      </c>
      <c r="D32" s="33"/>
      <c r="E32" s="43"/>
      <c r="F32" s="35" t="s">
        <v>40</v>
      </c>
      <c r="G32" s="36">
        <f>IF(H32=0,"",ROUNDDOWN(H32/E32,0))</f>
      </c>
      <c r="H32" s="37"/>
    </row>
    <row r="33" spans="1:8" ht="18.75" customHeight="1">
      <c r="A33" s="72"/>
      <c r="B33" s="73"/>
      <c r="C33" s="32" t="s">
        <v>43</v>
      </c>
      <c r="D33" s="33"/>
      <c r="E33" s="43"/>
      <c r="F33" s="35" t="s">
        <v>40</v>
      </c>
      <c r="G33" s="36">
        <f>IF(H33=0,"",ROUNDDOWN(H33/E33,0))</f>
      </c>
      <c r="H33" s="37"/>
    </row>
    <row r="34" spans="1:8" ht="18.75" customHeight="1">
      <c r="A34" s="72"/>
      <c r="B34" s="73"/>
      <c r="C34" s="32" t="s">
        <v>38</v>
      </c>
      <c r="D34" s="33"/>
      <c r="E34" s="43"/>
      <c r="F34" s="35" t="s">
        <v>27</v>
      </c>
      <c r="G34" s="36">
        <f>IF(H34=0,"",ROUNDDOWN(H34/E34,0))</f>
      </c>
      <c r="H34" s="37"/>
    </row>
    <row r="35" spans="1:8" ht="18.75" customHeight="1" thickBot="1">
      <c r="A35" s="78"/>
      <c r="B35" s="79"/>
      <c r="C35" s="79"/>
      <c r="D35" s="80"/>
      <c r="E35" s="185" t="s">
        <v>11</v>
      </c>
      <c r="F35" s="186"/>
      <c r="G35" s="187"/>
      <c r="H35" s="81">
        <f>SUM(H30:H34)</f>
        <v>0</v>
      </c>
    </row>
    <row r="36" spans="1:8" ht="18.75" customHeight="1">
      <c r="A36" s="68" t="s">
        <v>123</v>
      </c>
      <c r="B36" s="69" t="s">
        <v>35</v>
      </c>
      <c r="C36" s="69"/>
      <c r="D36" s="69"/>
      <c r="E36" s="69"/>
      <c r="F36" s="70"/>
      <c r="G36" s="69"/>
      <c r="H36" s="71"/>
    </row>
    <row r="37" spans="1:8" ht="18.75" customHeight="1">
      <c r="A37" s="72"/>
      <c r="B37" s="73"/>
      <c r="C37" s="190" t="s">
        <v>36</v>
      </c>
      <c r="D37" s="191"/>
      <c r="E37" s="43"/>
      <c r="F37" s="35" t="s">
        <v>27</v>
      </c>
      <c r="G37" s="36">
        <f>IF(H37=0,"",ROUNDDOWN(H37/E37,0))</f>
      </c>
      <c r="H37" s="37"/>
    </row>
    <row r="38" spans="1:8" ht="18.75" customHeight="1">
      <c r="A38" s="72"/>
      <c r="B38" s="73"/>
      <c r="C38" s="190" t="s">
        <v>37</v>
      </c>
      <c r="D38" s="191"/>
      <c r="E38" s="43"/>
      <c r="F38" s="35" t="s">
        <v>27</v>
      </c>
      <c r="G38" s="36">
        <f>IF(H38=0,"",ROUNDDOWN(H38/E38,0))</f>
      </c>
      <c r="H38" s="37"/>
    </row>
    <row r="39" spans="1:8" ht="18.75" customHeight="1">
      <c r="A39" s="72"/>
      <c r="B39" s="73"/>
      <c r="C39" s="32" t="s">
        <v>38</v>
      </c>
      <c r="D39" s="33"/>
      <c r="E39" s="43"/>
      <c r="F39" s="35" t="s">
        <v>27</v>
      </c>
      <c r="G39" s="36">
        <f>IF(H39=0,"",ROUNDDOWN(H39/E39,0))</f>
      </c>
      <c r="H39" s="37"/>
    </row>
    <row r="40" spans="1:8" ht="18.75" customHeight="1" thickBot="1">
      <c r="A40" s="78"/>
      <c r="B40" s="79"/>
      <c r="C40" s="79"/>
      <c r="D40" s="80"/>
      <c r="E40" s="185" t="s">
        <v>11</v>
      </c>
      <c r="F40" s="186"/>
      <c r="G40" s="187"/>
      <c r="H40" s="81">
        <f>SUM(H37:H39)</f>
        <v>0</v>
      </c>
    </row>
    <row r="41" spans="1:8" ht="18.75" customHeight="1">
      <c r="A41" s="68" t="s">
        <v>116</v>
      </c>
      <c r="B41" s="69" t="s">
        <v>117</v>
      </c>
      <c r="C41" s="69"/>
      <c r="D41" s="69"/>
      <c r="E41" s="69"/>
      <c r="F41" s="70"/>
      <c r="G41" s="69"/>
      <c r="H41" s="71"/>
    </row>
    <row r="42" spans="1:8" ht="18.75" customHeight="1">
      <c r="A42" s="72"/>
      <c r="B42" s="73"/>
      <c r="C42" s="190" t="s">
        <v>118</v>
      </c>
      <c r="D42" s="191"/>
      <c r="E42" s="43"/>
      <c r="F42" s="35" t="s">
        <v>40</v>
      </c>
      <c r="G42" s="36">
        <f>IF(H42=0,"",ROUNDDOWN(H42/E42,0))</f>
      </c>
      <c r="H42" s="37"/>
    </row>
    <row r="43" spans="1:8" ht="18.75" customHeight="1">
      <c r="A43" s="72"/>
      <c r="B43" s="73"/>
      <c r="C43" s="190" t="s">
        <v>119</v>
      </c>
      <c r="D43" s="191"/>
      <c r="E43" s="43"/>
      <c r="F43" s="35" t="s">
        <v>40</v>
      </c>
      <c r="G43" s="36">
        <f>IF(H43=0,"",ROUNDDOWN(H43/E43,0))</f>
      </c>
      <c r="H43" s="37"/>
    </row>
    <row r="44" spans="1:8" ht="18.75" customHeight="1">
      <c r="A44" s="72"/>
      <c r="B44" s="73"/>
      <c r="C44" s="32" t="s">
        <v>38</v>
      </c>
      <c r="D44" s="33"/>
      <c r="E44" s="43"/>
      <c r="F44" s="35" t="s">
        <v>40</v>
      </c>
      <c r="G44" s="36">
        <f>IF(H44=0,"",ROUNDDOWN(H44/E44,0))</f>
      </c>
      <c r="H44" s="37"/>
    </row>
    <row r="45" spans="1:8" ht="18.75" customHeight="1" thickBot="1">
      <c r="A45" s="78"/>
      <c r="B45" s="79"/>
      <c r="C45" s="79"/>
      <c r="D45" s="80"/>
      <c r="E45" s="185" t="s">
        <v>11</v>
      </c>
      <c r="F45" s="186"/>
      <c r="G45" s="187"/>
      <c r="H45" s="81">
        <f>SUM(H42:H44)</f>
        <v>0</v>
      </c>
    </row>
    <row r="46" spans="1:8" ht="18.75" customHeight="1" thickBot="1">
      <c r="A46" s="85" t="s">
        <v>59</v>
      </c>
      <c r="B46" s="38" t="s">
        <v>44</v>
      </c>
      <c r="C46" s="38"/>
      <c r="D46" s="50"/>
      <c r="E46" s="39"/>
      <c r="F46" s="40" t="s">
        <v>5</v>
      </c>
      <c r="G46" s="41">
        <f aca="true" t="shared" si="2" ref="G46:G55">IF(H46=0,"",ROUNDDOWN(H46/E46,0))</f>
      </c>
      <c r="H46" s="42"/>
    </row>
    <row r="47" spans="1:8" ht="18.75" customHeight="1" thickBot="1">
      <c r="A47" s="85" t="s">
        <v>45</v>
      </c>
      <c r="B47" s="86" t="s">
        <v>46</v>
      </c>
      <c r="C47" s="86"/>
      <c r="D47" s="94"/>
      <c r="E47" s="87"/>
      <c r="F47" s="66" t="s">
        <v>2</v>
      </c>
      <c r="G47" s="88">
        <f t="shared" si="2"/>
      </c>
      <c r="H47" s="89"/>
    </row>
    <row r="48" spans="1:8" ht="18.75" customHeight="1">
      <c r="A48" s="68" t="s">
        <v>47</v>
      </c>
      <c r="B48" s="69" t="s">
        <v>102</v>
      </c>
      <c r="C48" s="69"/>
      <c r="D48" s="69"/>
      <c r="E48" s="69"/>
      <c r="F48" s="70"/>
      <c r="G48" s="69"/>
      <c r="H48" s="71"/>
    </row>
    <row r="49" spans="1:8" ht="18.75" customHeight="1">
      <c r="A49" s="92"/>
      <c r="B49" s="95"/>
      <c r="C49" s="96" t="s">
        <v>101</v>
      </c>
      <c r="D49" s="96"/>
      <c r="E49" s="74"/>
      <c r="F49" s="97" t="s">
        <v>2</v>
      </c>
      <c r="G49" s="76">
        <f t="shared" si="2"/>
      </c>
      <c r="H49" s="98"/>
    </row>
    <row r="50" spans="1:8" ht="18.75" customHeight="1">
      <c r="A50" s="93"/>
      <c r="B50" s="73"/>
      <c r="C50" s="200" t="s">
        <v>100</v>
      </c>
      <c r="D50" s="201"/>
      <c r="E50" s="34"/>
      <c r="F50" s="35" t="s">
        <v>62</v>
      </c>
      <c r="G50" s="36">
        <f t="shared" si="2"/>
      </c>
      <c r="H50" s="51"/>
    </row>
    <row r="51" spans="1:8" ht="18.75" customHeight="1">
      <c r="A51" s="93"/>
      <c r="B51" s="73"/>
      <c r="C51" s="200" t="s">
        <v>113</v>
      </c>
      <c r="D51" s="201"/>
      <c r="E51" s="34"/>
      <c r="F51" s="35" t="s">
        <v>114</v>
      </c>
      <c r="G51" s="36">
        <f t="shared" si="2"/>
      </c>
      <c r="H51" s="51"/>
    </row>
    <row r="52" spans="1:8" ht="18.75" customHeight="1">
      <c r="A52" s="93"/>
      <c r="B52" s="73"/>
      <c r="C52" s="1" t="s">
        <v>64</v>
      </c>
      <c r="D52" s="33"/>
      <c r="E52" s="34"/>
      <c r="F52" s="35" t="s">
        <v>2</v>
      </c>
      <c r="G52" s="36">
        <f t="shared" si="2"/>
      </c>
      <c r="H52" s="37"/>
    </row>
    <row r="53" spans="1:8" ht="18.75" customHeight="1">
      <c r="A53" s="93"/>
      <c r="B53" s="73"/>
      <c r="C53" s="1" t="s">
        <v>65</v>
      </c>
      <c r="D53" s="33"/>
      <c r="E53" s="34"/>
      <c r="F53" s="35" t="s">
        <v>63</v>
      </c>
      <c r="G53" s="36">
        <f t="shared" si="2"/>
      </c>
      <c r="H53" s="37"/>
    </row>
    <row r="54" spans="1:8" ht="18.75" customHeight="1">
      <c r="A54" s="93"/>
      <c r="B54" s="73"/>
      <c r="C54" s="73" t="s">
        <v>48</v>
      </c>
      <c r="D54" s="84"/>
      <c r="E54" s="74"/>
      <c r="F54" s="75" t="s">
        <v>2</v>
      </c>
      <c r="G54" s="76">
        <f t="shared" si="2"/>
      </c>
      <c r="H54" s="77"/>
    </row>
    <row r="55" spans="1:8" ht="18.75" customHeight="1">
      <c r="A55" s="93"/>
      <c r="B55" s="73"/>
      <c r="C55" s="73" t="s">
        <v>49</v>
      </c>
      <c r="D55" s="84"/>
      <c r="E55" s="74"/>
      <c r="F55" s="75" t="s">
        <v>2</v>
      </c>
      <c r="G55" s="76">
        <f t="shared" si="2"/>
      </c>
      <c r="H55" s="77"/>
    </row>
    <row r="56" spans="1:8" ht="18.75" customHeight="1" thickBot="1">
      <c r="A56" s="78"/>
      <c r="B56" s="79"/>
      <c r="C56" s="79"/>
      <c r="D56" s="80"/>
      <c r="E56" s="185" t="s">
        <v>111</v>
      </c>
      <c r="F56" s="186"/>
      <c r="G56" s="187"/>
      <c r="H56" s="81">
        <f>SUM(H49,H52,H53,H54,H55)</f>
        <v>0</v>
      </c>
    </row>
    <row r="57" spans="1:8" ht="18.75" customHeight="1">
      <c r="A57" s="68" t="s">
        <v>57</v>
      </c>
      <c r="B57" s="69" t="s">
        <v>50</v>
      </c>
      <c r="C57" s="69"/>
      <c r="D57" s="69"/>
      <c r="E57" s="70"/>
      <c r="F57" s="70"/>
      <c r="G57" s="70"/>
      <c r="H57" s="71"/>
    </row>
    <row r="58" spans="1:8" ht="18.75" customHeight="1">
      <c r="A58" s="72"/>
      <c r="B58" s="73"/>
      <c r="C58" s="194" t="s">
        <v>60</v>
      </c>
      <c r="D58" s="195"/>
      <c r="E58" s="74"/>
      <c r="F58" s="75" t="s">
        <v>2</v>
      </c>
      <c r="G58" s="76">
        <f>IF(H58=0,"",ROUNDDOWN(H58/E58,0))</f>
      </c>
      <c r="H58" s="77"/>
    </row>
    <row r="59" spans="1:8" ht="18.75" customHeight="1">
      <c r="A59" s="72"/>
      <c r="B59" s="73"/>
      <c r="C59" s="192"/>
      <c r="D59" s="193"/>
      <c r="E59" s="74"/>
      <c r="F59" s="126" t="s">
        <v>2</v>
      </c>
      <c r="G59" s="76">
        <f>IF(H59=0,"",ROUNDDOWN(H59/E59,0))</f>
      </c>
      <c r="H59" s="77"/>
    </row>
    <row r="60" spans="1:8" ht="18.75" customHeight="1">
      <c r="A60" s="72"/>
      <c r="B60" s="73"/>
      <c r="C60" s="192"/>
      <c r="D60" s="193"/>
      <c r="E60" s="74"/>
      <c r="F60" s="126" t="s">
        <v>2</v>
      </c>
      <c r="G60" s="76">
        <f>IF(H60=0,"",ROUNDDOWN(H60/E60,0))</f>
      </c>
      <c r="H60" s="77"/>
    </row>
    <row r="61" spans="1:8" ht="18.75" customHeight="1" thickBot="1">
      <c r="A61" s="78"/>
      <c r="B61" s="79"/>
      <c r="C61" s="79"/>
      <c r="D61" s="80"/>
      <c r="E61" s="202" t="s">
        <v>11</v>
      </c>
      <c r="F61" s="202"/>
      <c r="G61" s="202"/>
      <c r="H61" s="81">
        <f>SUM(H58:H60)</f>
        <v>0</v>
      </c>
    </row>
    <row r="62" spans="1:8" ht="18.75" customHeight="1" thickBot="1">
      <c r="A62" s="85" t="s">
        <v>51</v>
      </c>
      <c r="B62" s="38" t="s">
        <v>52</v>
      </c>
      <c r="C62" s="38"/>
      <c r="D62" s="50"/>
      <c r="E62" s="39"/>
      <c r="F62" s="40" t="s">
        <v>53</v>
      </c>
      <c r="G62" s="41">
        <f>IF(H62=0,"",ROUNDDOWN(H62/E62,0))</f>
      </c>
      <c r="H62" s="42"/>
    </row>
    <row r="63" spans="1:8" ht="18.75" customHeight="1" hidden="1" thickBot="1">
      <c r="A63" s="99"/>
      <c r="B63" s="90"/>
      <c r="C63" s="90"/>
      <c r="D63" s="91"/>
      <c r="E63" s="90"/>
      <c r="F63" s="91"/>
      <c r="G63" s="90"/>
      <c r="H63" s="90"/>
    </row>
    <row r="64" spans="1:8" ht="25.5" customHeight="1">
      <c r="A64" s="100"/>
      <c r="B64" s="69"/>
      <c r="C64" s="106"/>
      <c r="D64" s="107" t="s">
        <v>54</v>
      </c>
      <c r="E64" s="106"/>
      <c r="F64" s="108"/>
      <c r="G64" s="109"/>
      <c r="H64" s="110"/>
    </row>
    <row r="65" spans="1:8" ht="25.5" customHeight="1" hidden="1">
      <c r="A65" s="101"/>
      <c r="B65" s="73"/>
      <c r="C65" s="111"/>
      <c r="D65" s="112"/>
      <c r="E65" s="111"/>
      <c r="F65" s="113"/>
      <c r="G65" s="111"/>
      <c r="H65" s="114"/>
    </row>
    <row r="66" spans="1:8" ht="25.5" customHeight="1">
      <c r="A66" s="101"/>
      <c r="B66" s="73"/>
      <c r="C66" s="111"/>
      <c r="D66" s="112" t="s">
        <v>98</v>
      </c>
      <c r="E66" s="111"/>
      <c r="F66" s="113"/>
      <c r="G66" s="115"/>
      <c r="H66" s="116">
        <f>SUM(H7,H15,H16,H21,H22,H28,H40,H35,H45,H46,H47,H56,H61,H62)-SUM(H64)</f>
        <v>0</v>
      </c>
    </row>
    <row r="67" spans="1:8" ht="14.25" hidden="1">
      <c r="A67" s="101"/>
      <c r="B67" s="73"/>
      <c r="C67" s="111"/>
      <c r="D67" s="112"/>
      <c r="E67" s="111"/>
      <c r="F67" s="113"/>
      <c r="G67" s="111"/>
      <c r="H67" s="114"/>
    </row>
    <row r="68" spans="1:8" ht="25.5" customHeight="1">
      <c r="A68" s="101"/>
      <c r="B68" s="73"/>
      <c r="C68" s="111"/>
      <c r="D68" s="112" t="s">
        <v>55</v>
      </c>
      <c r="E68" s="111"/>
      <c r="F68" s="113"/>
      <c r="G68" s="115"/>
      <c r="H68" s="116">
        <f>ROUNDDOWN(H66*10%,0)</f>
        <v>0</v>
      </c>
    </row>
    <row r="69" spans="1:8" ht="14.25" hidden="1">
      <c r="A69" s="101"/>
      <c r="B69" s="73"/>
      <c r="C69" s="111"/>
      <c r="D69" s="112"/>
      <c r="E69" s="111"/>
      <c r="F69" s="113"/>
      <c r="G69" s="111"/>
      <c r="H69" s="114"/>
    </row>
    <row r="70" spans="1:8" ht="24.75" customHeight="1" thickBot="1">
      <c r="A70" s="104"/>
      <c r="B70" s="105"/>
      <c r="C70" s="117"/>
      <c r="D70" s="118" t="s">
        <v>99</v>
      </c>
      <c r="E70" s="117"/>
      <c r="F70" s="119"/>
      <c r="G70" s="117"/>
      <c r="H70" s="120">
        <f>H50+H51</f>
        <v>0</v>
      </c>
    </row>
    <row r="71" spans="1:8" ht="26.25" customHeight="1" thickBot="1" thickTop="1">
      <c r="A71" s="102"/>
      <c r="B71" s="103"/>
      <c r="C71" s="121"/>
      <c r="D71" s="122" t="s">
        <v>97</v>
      </c>
      <c r="E71" s="121"/>
      <c r="F71" s="123"/>
      <c r="G71" s="124"/>
      <c r="H71" s="125">
        <f>SUM(H66,H68,H70)</f>
        <v>0</v>
      </c>
    </row>
    <row r="72" spans="5:8" ht="18.75" customHeight="1">
      <c r="E72" s="58"/>
      <c r="F72" s="59"/>
      <c r="G72" s="58"/>
      <c r="H72" s="58"/>
    </row>
    <row r="73" spans="5:8" ht="18.75" customHeight="1">
      <c r="E73" s="58"/>
      <c r="F73" s="59"/>
      <c r="G73" s="58"/>
      <c r="H73" s="57"/>
    </row>
    <row r="74" spans="5:8" ht="18.75" customHeight="1">
      <c r="E74" s="58"/>
      <c r="F74" s="59"/>
      <c r="G74" s="58"/>
      <c r="H74" s="57"/>
    </row>
    <row r="75" spans="5:8" ht="18.75" customHeight="1">
      <c r="E75" s="58"/>
      <c r="F75" s="62"/>
      <c r="G75" s="58"/>
      <c r="H75" s="58"/>
    </row>
    <row r="76" spans="5:8" ht="18.75" customHeight="1">
      <c r="E76" s="58"/>
      <c r="F76" s="62"/>
      <c r="G76" s="58"/>
      <c r="H76" s="58"/>
    </row>
    <row r="77" spans="5:8" ht="18.75" customHeight="1">
      <c r="E77" s="58"/>
      <c r="F77" s="62"/>
      <c r="G77" s="58"/>
      <c r="H77" s="58"/>
    </row>
    <row r="78" spans="5:8" ht="18.75" customHeight="1">
      <c r="E78" s="58"/>
      <c r="F78" s="59"/>
      <c r="G78" s="58"/>
      <c r="H78" s="58"/>
    </row>
    <row r="79" spans="5:8" ht="18.75" customHeight="1">
      <c r="E79" s="58"/>
      <c r="F79" s="59"/>
      <c r="G79" s="58"/>
      <c r="H79" s="58"/>
    </row>
    <row r="80" spans="5:8" ht="18.75" customHeight="1">
      <c r="E80" s="58"/>
      <c r="F80" s="59"/>
      <c r="G80" s="58"/>
      <c r="H80" s="58"/>
    </row>
    <row r="81" spans="5:8" ht="18.75" customHeight="1">
      <c r="E81" s="58"/>
      <c r="F81" s="59"/>
      <c r="G81" s="58"/>
      <c r="H81" s="57"/>
    </row>
    <row r="82" spans="5:8" ht="18.75" customHeight="1">
      <c r="E82" s="58"/>
      <c r="F82" s="59"/>
      <c r="G82" s="58"/>
      <c r="H82" s="57"/>
    </row>
    <row r="83" spans="5:8" ht="18.75" customHeight="1">
      <c r="E83" s="58"/>
      <c r="F83" s="62"/>
      <c r="G83" s="58"/>
      <c r="H83" s="58"/>
    </row>
    <row r="84" spans="5:8" ht="18.75" customHeight="1">
      <c r="E84" s="58"/>
      <c r="F84" s="62"/>
      <c r="G84" s="58"/>
      <c r="H84" s="58"/>
    </row>
    <row r="85" spans="5:8" ht="18.75" customHeight="1">
      <c r="E85" s="58"/>
      <c r="F85" s="62"/>
      <c r="G85" s="58"/>
      <c r="H85" s="58"/>
    </row>
    <row r="86" spans="5:8" ht="18.75" customHeight="1">
      <c r="E86" s="58"/>
      <c r="F86" s="59"/>
      <c r="G86" s="58"/>
      <c r="H86" s="58"/>
    </row>
    <row r="87" spans="5:8" ht="18.75" customHeight="1">
      <c r="E87" s="58"/>
      <c r="F87" s="59"/>
      <c r="G87" s="58"/>
      <c r="H87" s="58"/>
    </row>
    <row r="88" spans="5:8" ht="18.75" customHeight="1">
      <c r="E88" s="58"/>
      <c r="F88" s="59"/>
      <c r="G88" s="58"/>
      <c r="H88" s="58"/>
    </row>
    <row r="89" spans="5:8" ht="18.75" customHeight="1">
      <c r="E89" s="58"/>
      <c r="F89" s="59"/>
      <c r="G89" s="58"/>
      <c r="H89" s="57"/>
    </row>
    <row r="90" spans="5:8" ht="18.75" customHeight="1">
      <c r="E90" s="58"/>
      <c r="F90" s="59"/>
      <c r="G90" s="58"/>
      <c r="H90" s="57"/>
    </row>
    <row r="91" spans="5:8" ht="18.75" customHeight="1">
      <c r="E91" s="58"/>
      <c r="F91" s="62"/>
      <c r="G91" s="58"/>
      <c r="H91" s="58"/>
    </row>
    <row r="92" spans="5:8" ht="18.75" customHeight="1">
      <c r="E92" s="58"/>
      <c r="F92" s="62"/>
      <c r="G92" s="58"/>
      <c r="H92" s="58"/>
    </row>
    <row r="93" spans="5:8" ht="18.75" customHeight="1">
      <c r="E93" s="58"/>
      <c r="F93" s="62"/>
      <c r="G93" s="58"/>
      <c r="H93" s="58"/>
    </row>
    <row r="94" spans="5:8" ht="18.75" customHeight="1">
      <c r="E94" s="58"/>
      <c r="F94" s="59"/>
      <c r="G94" s="58"/>
      <c r="H94" s="58"/>
    </row>
    <row r="95" spans="7:8" ht="18.75" customHeight="1">
      <c r="G95" s="58"/>
      <c r="H95" s="58"/>
    </row>
    <row r="96" spans="7:8" ht="18.75" customHeight="1">
      <c r="G96" s="58"/>
      <c r="H96" s="58"/>
    </row>
    <row r="97" spans="5:6" ht="18.75" customHeight="1">
      <c r="E97" s="58"/>
      <c r="F97" s="59"/>
    </row>
    <row r="98" spans="5:6" ht="18.75" customHeight="1">
      <c r="E98" s="58"/>
      <c r="F98" s="59"/>
    </row>
    <row r="99" spans="5:8" ht="18.75" customHeight="1">
      <c r="E99" s="58"/>
      <c r="F99" s="59"/>
      <c r="G99" s="58"/>
      <c r="H99" s="58"/>
    </row>
    <row r="100" spans="5:8" ht="18.75" customHeight="1">
      <c r="E100" s="58"/>
      <c r="F100" s="59"/>
      <c r="G100" s="58"/>
      <c r="H100" s="58"/>
    </row>
    <row r="101" spans="5:8" ht="18.75" customHeight="1">
      <c r="E101" s="58"/>
      <c r="F101" s="59"/>
      <c r="G101" s="58"/>
      <c r="H101" s="58"/>
    </row>
    <row r="102" spans="5:8" ht="18.75" customHeight="1">
      <c r="E102" s="58"/>
      <c r="F102" s="59"/>
      <c r="G102" s="58"/>
      <c r="H102" s="58"/>
    </row>
    <row r="103" spans="5:8" ht="18.75" customHeight="1">
      <c r="E103" s="58"/>
      <c r="F103" s="59"/>
      <c r="G103" s="58"/>
      <c r="H103" s="58"/>
    </row>
    <row r="104" spans="5:8" ht="18.75" customHeight="1">
      <c r="E104" s="58"/>
      <c r="F104" s="59"/>
      <c r="G104" s="58"/>
      <c r="H104" s="58"/>
    </row>
    <row r="105" spans="5:8" ht="18.75" customHeight="1">
      <c r="E105" s="58"/>
      <c r="F105" s="59"/>
      <c r="G105" s="58"/>
      <c r="H105" s="57"/>
    </row>
    <row r="106" spans="5:8" ht="18.75" customHeight="1">
      <c r="E106" s="58"/>
      <c r="F106" s="59"/>
      <c r="G106" s="58"/>
      <c r="H106" s="57"/>
    </row>
    <row r="107" spans="5:8" ht="18.75" customHeight="1">
      <c r="E107" s="58"/>
      <c r="F107" s="59"/>
      <c r="G107" s="58"/>
      <c r="H107" s="58"/>
    </row>
    <row r="108" spans="5:8" ht="18.75" customHeight="1">
      <c r="E108" s="58"/>
      <c r="F108" s="59"/>
      <c r="G108" s="58"/>
      <c r="H108" s="58"/>
    </row>
    <row r="109" spans="5:8" ht="18.75" customHeight="1">
      <c r="E109" s="58"/>
      <c r="F109" s="59"/>
      <c r="G109" s="58"/>
      <c r="H109" s="58"/>
    </row>
    <row r="110" spans="5:8" ht="18.75" customHeight="1">
      <c r="E110" s="58"/>
      <c r="F110" s="59"/>
      <c r="G110" s="58"/>
      <c r="H110" s="58"/>
    </row>
    <row r="111" spans="5:8" ht="18.75" customHeight="1">
      <c r="E111" s="58"/>
      <c r="F111" s="59"/>
      <c r="G111" s="58"/>
      <c r="H111" s="58"/>
    </row>
    <row r="112" spans="5:8" ht="18.75" customHeight="1">
      <c r="E112" s="58"/>
      <c r="F112" s="59"/>
      <c r="G112" s="58"/>
      <c r="H112" s="58"/>
    </row>
    <row r="113" spans="5:8" ht="18.75" customHeight="1">
      <c r="E113" s="58"/>
      <c r="F113" s="59"/>
      <c r="G113" s="58"/>
      <c r="H113" s="57"/>
    </row>
    <row r="114" spans="5:8" ht="18.75" customHeight="1">
      <c r="E114" s="58"/>
      <c r="F114" s="59"/>
      <c r="G114" s="58"/>
      <c r="H114" s="57"/>
    </row>
    <row r="115" spans="5:8" ht="18.75" customHeight="1">
      <c r="E115" s="58"/>
      <c r="F115" s="59"/>
      <c r="G115" s="58"/>
      <c r="H115" s="58"/>
    </row>
    <row r="116" spans="5:8" ht="18.75" customHeight="1">
      <c r="E116" s="58"/>
      <c r="F116" s="59"/>
      <c r="G116" s="58"/>
      <c r="H116" s="58"/>
    </row>
    <row r="117" spans="5:8" ht="18.75" customHeight="1">
      <c r="E117" s="58"/>
      <c r="F117" s="59"/>
      <c r="G117" s="58"/>
      <c r="H117" s="58"/>
    </row>
    <row r="118" spans="5:8" ht="18.75" customHeight="1">
      <c r="E118" s="58"/>
      <c r="F118" s="59"/>
      <c r="G118" s="58"/>
      <c r="H118" s="58"/>
    </row>
    <row r="119" spans="5:8" ht="18.75" customHeight="1">
      <c r="E119" s="58"/>
      <c r="F119" s="59"/>
      <c r="G119" s="58"/>
      <c r="H119" s="58"/>
    </row>
    <row r="120" spans="5:8" ht="18.75" customHeight="1">
      <c r="E120" s="58"/>
      <c r="F120" s="59"/>
      <c r="G120" s="58"/>
      <c r="H120" s="58"/>
    </row>
    <row r="121" spans="5:8" ht="18.75" customHeight="1">
      <c r="E121" s="58"/>
      <c r="F121" s="59"/>
      <c r="G121" s="58"/>
      <c r="H121" s="57"/>
    </row>
    <row r="122" spans="5:8" ht="18.75" customHeight="1">
      <c r="E122" s="58"/>
      <c r="F122" s="59"/>
      <c r="G122" s="58"/>
      <c r="H122" s="57"/>
    </row>
    <row r="123" spans="5:8" ht="18.75" customHeight="1">
      <c r="E123" s="58"/>
      <c r="F123" s="59"/>
      <c r="G123" s="58"/>
      <c r="H123" s="58"/>
    </row>
    <row r="124" spans="5:8" ht="18.75" customHeight="1">
      <c r="E124" s="58"/>
      <c r="F124" s="59"/>
      <c r="G124" s="58"/>
      <c r="H124" s="58"/>
    </row>
    <row r="125" spans="5:8" ht="18.75" customHeight="1">
      <c r="E125" s="58"/>
      <c r="F125" s="59"/>
      <c r="G125" s="58"/>
      <c r="H125" s="58"/>
    </row>
    <row r="126" spans="5:8" ht="18.75" customHeight="1">
      <c r="E126" s="58"/>
      <c r="F126" s="59"/>
      <c r="G126" s="58"/>
      <c r="H126" s="58"/>
    </row>
    <row r="127" spans="5:8" ht="18.75" customHeight="1">
      <c r="E127" s="58"/>
      <c r="F127" s="59"/>
      <c r="G127" s="58"/>
      <c r="H127" s="58"/>
    </row>
    <row r="128" spans="7:8" ht="18.75" customHeight="1">
      <c r="G128" s="58"/>
      <c r="H128" s="58"/>
    </row>
    <row r="129" spans="7:8" ht="18.75" customHeight="1">
      <c r="G129" s="58"/>
      <c r="H129" s="57"/>
    </row>
  </sheetData>
  <sheetProtection password="EAF6" sheet="1" selectLockedCells="1"/>
  <mergeCells count="25">
    <mergeCell ref="E40:G40"/>
    <mergeCell ref="C51:D51"/>
    <mergeCell ref="E61:G61"/>
    <mergeCell ref="C60:D60"/>
    <mergeCell ref="C43:D43"/>
    <mergeCell ref="E45:G45"/>
    <mergeCell ref="C50:D50"/>
    <mergeCell ref="C1:G1"/>
    <mergeCell ref="E15:G15"/>
    <mergeCell ref="E21:G21"/>
    <mergeCell ref="E28:G28"/>
    <mergeCell ref="E7:G7"/>
    <mergeCell ref="C4:D4"/>
    <mergeCell ref="C5:D5"/>
    <mergeCell ref="A2:D2"/>
    <mergeCell ref="E35:G35"/>
    <mergeCell ref="C6:D6"/>
    <mergeCell ref="C38:D38"/>
    <mergeCell ref="C59:D59"/>
    <mergeCell ref="C30:D30"/>
    <mergeCell ref="C31:D31"/>
    <mergeCell ref="E56:G56"/>
    <mergeCell ref="C37:D37"/>
    <mergeCell ref="C58:D58"/>
    <mergeCell ref="C42:D42"/>
  </mergeCells>
  <printOptions horizontalCentered="1"/>
  <pageMargins left="0.1968503937007874" right="0.1968503937007874" top="0.3937007874015748" bottom="0.3937007874015748" header="0.5118110236220472" footer="0.1968503937007874"/>
  <pageSetup fitToHeight="2" horizontalDpi="600" verticalDpi="600" orientation="landscape" paperSize="9" scale="86" r:id="rId1"/>
  <headerFooter alignWithMargins="0">
    <oddFooter>&amp;C&amp;P&amp;Rライニング施工工事用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NPA03</cp:lastModifiedBy>
  <cp:lastPrinted>2021-06-07T05:12:00Z</cp:lastPrinted>
  <dcterms:created xsi:type="dcterms:W3CDTF">2005-02-07T02:08:44Z</dcterms:created>
  <dcterms:modified xsi:type="dcterms:W3CDTF">2021-06-07T05:12:27Z</dcterms:modified>
  <cp:category/>
  <cp:version/>
  <cp:contentType/>
  <cp:contentStatus/>
</cp:coreProperties>
</file>